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05" yWindow="-105" windowWidth="20730" windowHeight="11760" tabRatio="500"/>
  </bookViews>
  <sheets>
    <sheet name="Sheet1" sheetId="3"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3"/>
  <c r="L9"/>
  <c r="E18" l="1"/>
  <c r="I28"/>
  <c r="H28" l="1"/>
  <c r="H36"/>
  <c r="I36"/>
  <c r="E20" l="1"/>
  <c r="E22" s="1"/>
  <c r="E24" s="1"/>
  <c r="E26" s="1"/>
  <c r="E28" s="1"/>
  <c r="E30" s="1"/>
  <c r="E32" s="1"/>
  <c r="E34" s="1"/>
  <c r="E36" s="1"/>
  <c r="E38" s="1"/>
  <c r="E40" s="1"/>
  <c r="E42" s="1"/>
</calcChain>
</file>

<file path=xl/sharedStrings.xml><?xml version="1.0" encoding="utf-8"?>
<sst xmlns="http://schemas.openxmlformats.org/spreadsheetml/2006/main" count="71" uniqueCount="65">
  <si>
    <t>Formato de información de obligaciones pagadas o garantizadas con fondos federales</t>
  </si>
  <si>
    <t>Tipo de Obligación</t>
  </si>
  <si>
    <r>
      <t>Plazo</t>
    </r>
    <r>
      <rPr>
        <vertAlign val="superscript"/>
        <sz val="12"/>
        <color theme="0"/>
        <rFont val="Graphik Black"/>
        <family val="2"/>
      </rPr>
      <t>1</t>
    </r>
  </si>
  <si>
    <t>Tasa</t>
  </si>
  <si>
    <t>Fin, Destino y Objeto</t>
  </si>
  <si>
    <t>Acreedor, Proveedor o Contratista</t>
  </si>
  <si>
    <r>
      <t>Importe
Total</t>
    </r>
    <r>
      <rPr>
        <vertAlign val="superscript"/>
        <sz val="12"/>
        <color theme="0"/>
        <rFont val="Graphik Black"/>
        <family val="2"/>
      </rPr>
      <t>2</t>
    </r>
  </si>
  <si>
    <t>Fondo</t>
  </si>
  <si>
    <t>Importe Garantizado</t>
  </si>
  <si>
    <t>Crédito Simple</t>
  </si>
  <si>
    <t>Fondo General de Participaciones</t>
  </si>
  <si>
    <r>
      <rPr>
        <vertAlign val="superscript"/>
        <sz val="8"/>
        <color theme="1"/>
        <rFont val="Graphik Regular"/>
        <family val="2"/>
      </rPr>
      <t>1</t>
    </r>
    <r>
      <rPr>
        <sz val="8"/>
        <color theme="1"/>
        <rFont val="Graphik Regular"/>
        <family val="2"/>
      </rPr>
      <t xml:space="preserve"> Se refiere al plazo en número de años.</t>
    </r>
  </si>
  <si>
    <r>
      <rPr>
        <vertAlign val="superscript"/>
        <sz val="8"/>
        <color theme="1"/>
        <rFont val="Graphik Regular"/>
        <family val="2"/>
      </rPr>
      <t>4</t>
    </r>
    <r>
      <rPr>
        <sz val="8"/>
        <color theme="1"/>
        <rFont val="Graphik Regular"/>
        <family val="2"/>
      </rPr>
      <t xml:space="preserve"> Importe pagado dividido entre el importe total.</t>
    </r>
  </si>
  <si>
    <t>Importe y porcentaje del total que se paga y garantiza con el recurso de dichos fondos</t>
  </si>
  <si>
    <t>Garantizada con Fondo General de Participaciones</t>
  </si>
  <si>
    <t>Importe</t>
  </si>
  <si>
    <t>(-) Amortización 1</t>
  </si>
  <si>
    <t>Deuda Pública Bruta Total descontando la amortización 1</t>
  </si>
  <si>
    <t>(-) Amortización 2</t>
  </si>
  <si>
    <t>Deuda Pública Bruta Total descontando la amortización 2</t>
  </si>
  <si>
    <t>Saldo de la Deuda Pública</t>
  </si>
  <si>
    <t>BBVA BANCOMER</t>
  </si>
  <si>
    <t>TIIE + 0.55 %</t>
  </si>
  <si>
    <r>
      <rPr>
        <vertAlign val="superscript"/>
        <sz val="8"/>
        <color theme="1"/>
        <rFont val="Graphik Regular"/>
        <family val="2"/>
      </rPr>
      <t>2</t>
    </r>
    <r>
      <rPr>
        <sz val="8"/>
        <color theme="1"/>
        <rFont val="Graphik Regular"/>
        <family val="2"/>
      </rPr>
      <t xml:space="preserve"> Se refiere al monto total de la obligacion contraida.</t>
    </r>
  </si>
  <si>
    <t>100% capital e intereses</t>
  </si>
  <si>
    <t>Sustitucion de luminarias de alumbrado publico</t>
  </si>
  <si>
    <t>Infraestructura Vial</t>
  </si>
  <si>
    <t>Pps</t>
  </si>
  <si>
    <t>BANBAJIO</t>
  </si>
  <si>
    <t>N/A</t>
  </si>
  <si>
    <t xml:space="preserve">(+) Endeudamiento </t>
  </si>
  <si>
    <t>(-) Amortización 3</t>
  </si>
  <si>
    <t>Deuda Pública Bruta Total descontando la amortización 3</t>
  </si>
  <si>
    <t>(-) Amortización 4</t>
  </si>
  <si>
    <t>(-) Amortización 5</t>
  </si>
  <si>
    <t>(-) Amortización 6</t>
  </si>
  <si>
    <t>(-) Amortización 7</t>
  </si>
  <si>
    <t>(-) Amortización 8</t>
  </si>
  <si>
    <t>(-) Amortización 9</t>
  </si>
  <si>
    <t>Deuda Pública Bruta Total descontando la amortización 4</t>
  </si>
  <si>
    <t>Deuda Pública Bruta Total descontando la amortización 5</t>
  </si>
  <si>
    <t>Deuda Pública Bruta Total descontando la amortización 6</t>
  </si>
  <si>
    <t>Deuda Pública Bruta Total descontando la amortización 7</t>
  </si>
  <si>
    <t>Deuda Pública Bruta Total descontando la amortización 8</t>
  </si>
  <si>
    <t>Deuda Pública Bruta Total descontando la amortización 9</t>
  </si>
  <si>
    <t>Ingresos Propios</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</si>
  <si>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</si>
  <si>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</si>
  <si>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</si>
  <si>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</si>
  <si>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</si>
  <si>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</si>
  <si>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Participaciones Federales</t>
  </si>
  <si>
    <t>Trimestre que se informa</t>
  </si>
  <si>
    <t>Producto Interno Bruto Estatal</t>
  </si>
  <si>
    <t xml:space="preserve">Porcentaje </t>
  </si>
  <si>
    <t>Concepto</t>
  </si>
  <si>
    <t>Municipio de Juárez,Chihuahua</t>
  </si>
  <si>
    <t>Al 31 de Diciembre de  2018</t>
  </si>
  <si>
    <r>
      <t>Importe Pagado</t>
    </r>
    <r>
      <rPr>
        <vertAlign val="superscript"/>
        <sz val="11"/>
        <color theme="0"/>
        <rFont val="Graphik Black"/>
        <family val="2"/>
      </rPr>
      <t>3</t>
    </r>
    <r>
      <rPr>
        <sz val="11"/>
        <color theme="0"/>
        <rFont val="Graphik Black"/>
        <family val="2"/>
      </rPr>
      <t xml:space="preserve">
</t>
    </r>
  </si>
  <si>
    <r>
      <t>% respecto al total</t>
    </r>
    <r>
      <rPr>
        <vertAlign val="superscript"/>
        <sz val="11"/>
        <color theme="0"/>
        <rFont val="Graphik Black"/>
        <family val="2"/>
      </rPr>
      <t>4</t>
    </r>
  </si>
  <si>
    <t>Deuda Pública Bruta Total al 31 de diciembre del año 2018</t>
  </si>
  <si>
    <t>Al  período (3er. trimestre de 2019)</t>
  </si>
  <si>
    <r>
      <rPr>
        <vertAlign val="superscript"/>
        <sz val="8"/>
        <color theme="1"/>
        <rFont val="Graphik Regular"/>
        <family val="2"/>
      </rPr>
      <t>3</t>
    </r>
    <r>
      <rPr>
        <sz val="8"/>
        <color theme="1"/>
        <rFont val="Graphik Regular"/>
        <family val="2"/>
      </rPr>
      <t xml:space="preserve"> Se refiere al importe pagado hasta septiembre 2019.</t>
    </r>
  </si>
  <si>
    <t>*Cifras estimadas basadas en el Indicador Trimestral de la Actividad Económica  Estatal (ITAEE) al III Trimestre 2018. Por lo que la Información puede presentar ajustes en cada trimestre ya que es el último reporte que tiene generado el INEGI</t>
  </si>
</sst>
</file>

<file path=xl/styles.xml><?xml version="1.0" encoding="utf-8"?>
<styleSheet xmlns="http://schemas.openxmlformats.org/spreadsheetml/2006/main">
  <numFmts count="5">
    <numFmt numFmtId="43" formatCode="_-* #,##0.00_-;\-* #,##0.00_-;_-* &quot;-&quot;??_-;_-@_-"/>
    <numFmt numFmtId="164" formatCode="_-[$$-80A]* #,##0_-;\-[$$-80A]* #,##0_-;_-[$$-80A]* &quot;-&quot;??_-;_-@_-"/>
    <numFmt numFmtId="165" formatCode="#,##0.00_ ;\-#,##0.00\ "/>
    <numFmt numFmtId="166" formatCode="_-* #,##0_-;\-* #,##0_-;_-* &quot;-&quot;??_-;_-@_-"/>
    <numFmt numFmtId="167" formatCode="#,##0_ ;\-#,##0\ "/>
  </numFmts>
  <fonts count="51">
    <font>
      <sz val="11"/>
      <color theme="1"/>
      <name val="Calibri"/>
      <family val="2"/>
      <scheme val="minor"/>
    </font>
    <font>
      <sz val="10"/>
      <name val="Arial"/>
      <family val="2"/>
    </font>
    <font>
      <sz val="11"/>
      <color theme="1"/>
      <name val="Calibri"/>
      <family val="2"/>
      <scheme val="minor"/>
    </font>
    <font>
      <sz val="12"/>
      <color theme="0"/>
      <name val="Graphik Black"/>
      <family val="2"/>
    </font>
    <font>
      <vertAlign val="superscript"/>
      <sz val="12"/>
      <color theme="0"/>
      <name val="Graphik Black"/>
      <family val="2"/>
    </font>
    <font>
      <sz val="11"/>
      <color theme="1"/>
      <name val="Graphik Black"/>
      <family val="2"/>
    </font>
    <font>
      <sz val="11"/>
      <color theme="1"/>
      <name val="Graphik Regular"/>
      <family val="2"/>
    </font>
    <font>
      <sz val="10"/>
      <color theme="1"/>
      <name val="Gotham Bold"/>
      <family val="3"/>
    </font>
    <font>
      <sz val="8"/>
      <color theme="1"/>
      <name val="Graphik Regular"/>
      <family val="2"/>
    </font>
    <font>
      <vertAlign val="superscript"/>
      <sz val="8"/>
      <color theme="1"/>
      <name val="Graphik Regular"/>
      <family val="2"/>
    </font>
    <font>
      <sz val="10"/>
      <color theme="1"/>
      <name val="Graphik Regular"/>
      <family val="2"/>
    </font>
    <font>
      <sz val="12"/>
      <color theme="1"/>
      <name val="Graphik Regular"/>
      <family val="2"/>
    </font>
    <font>
      <sz val="9"/>
      <color theme="1"/>
      <name val="Graphik Regular"/>
      <family val="2"/>
    </font>
    <font>
      <sz val="9"/>
      <color theme="1"/>
      <name val="Gotham Book"/>
      <family val="3"/>
    </font>
    <font>
      <sz val="8.5"/>
      <color theme="1"/>
      <name val="Graphik Regular"/>
      <family val="2"/>
    </font>
    <font>
      <sz val="10"/>
      <color indexed="8"/>
      <name val="Arial"/>
      <family val="2"/>
    </font>
    <font>
      <u/>
      <sz val="11"/>
      <color theme="10"/>
      <name val="Calibri"/>
      <family val="2"/>
      <scheme val="minor"/>
    </font>
    <font>
      <u/>
      <sz val="11"/>
      <color theme="11"/>
      <name val="Calibri"/>
      <family val="2"/>
      <scheme val="minor"/>
    </font>
    <font>
      <sz val="11"/>
      <color theme="0"/>
      <name val="Graphik Blac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8"/>
      <color theme="1"/>
      <name val="Frutiger LT Std 45 Light"/>
      <family val="2"/>
    </font>
    <font>
      <sz val="9"/>
      <color theme="1"/>
      <name val="Frutiger LT Std 45 Light"/>
      <family val="2"/>
    </font>
    <font>
      <sz val="11"/>
      <color theme="1"/>
      <name val="Frutiger LT Std 45 Light"/>
      <family val="2"/>
    </font>
    <font>
      <sz val="10"/>
      <color theme="0"/>
      <name val="Graphik Black"/>
      <family val="2"/>
    </font>
    <font>
      <sz val="9"/>
      <color theme="1"/>
      <name val="Graphik Black"/>
      <family val="2"/>
    </font>
    <font>
      <sz val="11"/>
      <color theme="1"/>
      <name val="Arial"/>
      <family val="2"/>
    </font>
    <font>
      <sz val="9"/>
      <color theme="1"/>
      <name val="Calibri"/>
      <family val="2"/>
      <scheme val="minor"/>
    </font>
    <font>
      <sz val="10"/>
      <color theme="1"/>
      <name val="Arial"/>
      <family val="2"/>
    </font>
    <font>
      <sz val="9"/>
      <color theme="0"/>
      <name val="Graphik Black"/>
      <family val="2"/>
    </font>
    <font>
      <sz val="12"/>
      <color theme="1"/>
      <name val="Graphik Black"/>
      <family val="2"/>
    </font>
    <font>
      <sz val="14"/>
      <color theme="1"/>
      <name val="Calibri"/>
      <family val="2"/>
      <scheme val="minor"/>
    </font>
    <font>
      <vertAlign val="superscript"/>
      <sz val="11"/>
      <color theme="0"/>
      <name val="Graphik Black"/>
      <family val="2"/>
    </font>
    <font>
      <b/>
      <sz val="14"/>
      <name val="Graphik Black"/>
    </font>
    <font>
      <sz val="6"/>
      <color theme="1"/>
      <name val="Frutiger LT Std 45 Light"/>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5" fillId="0" borderId="0">
      <alignment vertical="top"/>
    </xf>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5" applyNumberFormat="0" applyAlignment="0" applyProtection="0"/>
    <xf numFmtId="0" fontId="27" fillId="7" borderId="16" applyNumberFormat="0" applyAlignment="0" applyProtection="0"/>
    <xf numFmtId="0" fontId="28" fillId="7" borderId="15" applyNumberFormat="0" applyAlignment="0" applyProtection="0"/>
    <xf numFmtId="0" fontId="29" fillId="0" borderId="17" applyNumberFormat="0" applyFill="0" applyAlignment="0" applyProtection="0"/>
    <xf numFmtId="0" fontId="30" fillId="8" borderId="18" applyNumberFormat="0" applyAlignment="0" applyProtection="0"/>
    <xf numFmtId="0" fontId="31" fillId="0" borderId="0" applyNumberFormat="0" applyFill="0" applyBorder="0" applyAlignment="0" applyProtection="0"/>
    <xf numFmtId="0" fontId="2" fillId="9"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cellStyleXfs>
  <cellXfs count="78">
    <xf numFmtId="0" fontId="0" fillId="0" borderId="0" xfId="0"/>
    <xf numFmtId="0" fontId="0" fillId="2" borderId="0" xfId="0" applyFont="1" applyFill="1"/>
    <xf numFmtId="0" fontId="7" fillId="2"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vertical="center"/>
    </xf>
    <xf numFmtId="0" fontId="6" fillId="0" borderId="0" xfId="0" applyFont="1" applyFill="1"/>
    <xf numFmtId="0" fontId="0" fillId="2" borderId="0" xfId="0" applyFill="1"/>
    <xf numFmtId="0" fontId="0" fillId="2" borderId="0" xfId="0" applyFill="1" applyAlignment="1">
      <alignment vertical="center"/>
    </xf>
    <xf numFmtId="0" fontId="6" fillId="2" borderId="0" xfId="0" applyFont="1" applyFill="1" applyAlignment="1">
      <alignment vertical="center"/>
    </xf>
    <xf numFmtId="0" fontId="6" fillId="2" borderId="0" xfId="0" applyFont="1" applyFill="1"/>
    <xf numFmtId="0" fontId="14" fillId="2" borderId="0" xfId="0" applyFont="1" applyFill="1"/>
    <xf numFmtId="0" fontId="0" fillId="2" borderId="0" xfId="0" applyFont="1" applyFill="1" applyBorder="1"/>
    <xf numFmtId="0" fontId="36" fillId="2" borderId="6" xfId="3" applyFont="1" applyFill="1" applyBorder="1" applyAlignment="1">
      <alignment horizontal="center" vertical="center" wrapText="1"/>
    </xf>
    <xf numFmtId="1" fontId="35" fillId="2" borderId="6" xfId="4" applyNumberFormat="1" applyFont="1" applyFill="1" applyBorder="1" applyAlignment="1">
      <alignment horizontal="center" vertical="center" wrapText="1"/>
    </xf>
    <xf numFmtId="43" fontId="35" fillId="0" borderId="6" xfId="1" applyFont="1" applyFill="1" applyBorder="1" applyAlignment="1">
      <alignment horizontal="center" vertical="center"/>
    </xf>
    <xf numFmtId="164" fontId="35" fillId="2" borderId="6" xfId="0" applyNumberFormat="1" applyFont="1" applyFill="1" applyBorder="1" applyAlignment="1">
      <alignment horizontal="center" vertical="center" wrapText="1"/>
    </xf>
    <xf numFmtId="9" fontId="36" fillId="2" borderId="6" xfId="2" applyFont="1" applyFill="1" applyBorder="1" applyAlignment="1">
      <alignment horizontal="center" vertical="center" wrapText="1"/>
    </xf>
    <xf numFmtId="1" fontId="35" fillId="2" borderId="2" xfId="4"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43" fontId="35" fillId="0" borderId="2" xfId="1" applyFont="1" applyFill="1" applyBorder="1" applyAlignment="1">
      <alignment horizontal="right" vertical="center"/>
    </xf>
    <xf numFmtId="166" fontId="35" fillId="2" borderId="2" xfId="1" applyNumberFormat="1" applyFont="1" applyFill="1" applyBorder="1" applyAlignment="1">
      <alignment horizontal="center" vertical="center" wrapText="1"/>
    </xf>
    <xf numFmtId="0" fontId="18" fillId="0" borderId="0" xfId="3" applyFont="1" applyFill="1" applyBorder="1" applyAlignment="1">
      <alignment horizontal="center" vertical="center" wrapText="1"/>
    </xf>
    <xf numFmtId="0" fontId="6" fillId="0" borderId="0" xfId="0" applyFont="1" applyFill="1" applyBorder="1" applyAlignment="1">
      <alignment horizontal="left"/>
    </xf>
    <xf numFmtId="164" fontId="5" fillId="0" borderId="0" xfId="1" applyNumberFormat="1" applyFont="1" applyFill="1" applyBorder="1" applyAlignment="1">
      <alignment horizontal="center" vertical="center"/>
    </xf>
    <xf numFmtId="0" fontId="38" fillId="0" borderId="0" xfId="0" applyFont="1"/>
    <xf numFmtId="0" fontId="39" fillId="0" borderId="0" xfId="0" applyFont="1"/>
    <xf numFmtId="0" fontId="37" fillId="0" borderId="0" xfId="0" applyFont="1" applyBorder="1" applyAlignment="1">
      <alignment vertical="top"/>
    </xf>
    <xf numFmtId="4" fontId="37" fillId="0" borderId="0" xfId="0" applyNumberFormat="1" applyFont="1" applyBorder="1"/>
    <xf numFmtId="0" fontId="40" fillId="0" borderId="0" xfId="3" applyFont="1" applyFill="1" applyBorder="1" applyAlignment="1">
      <alignment horizontal="center" vertical="center" wrapText="1"/>
    </xf>
    <xf numFmtId="0" fontId="10" fillId="0" borderId="0" xfId="0" applyFont="1" applyFill="1" applyBorder="1" applyAlignment="1">
      <alignment horizontal="left"/>
    </xf>
    <xf numFmtId="4" fontId="38" fillId="0" borderId="0" xfId="0" applyNumberFormat="1" applyFont="1" applyFill="1" applyBorder="1"/>
    <xf numFmtId="10" fontId="41" fillId="0" borderId="0" xfId="2" applyNumberFormat="1" applyFont="1" applyFill="1" applyBorder="1" applyAlignment="1">
      <alignment horizontal="right" vertical="center"/>
    </xf>
    <xf numFmtId="4" fontId="0" fillId="0" borderId="2" xfId="0" applyNumberFormat="1" applyFont="1" applyBorder="1"/>
    <xf numFmtId="167" fontId="0" fillId="0" borderId="2" xfId="1" applyNumberFormat="1" applyFont="1" applyFill="1" applyBorder="1" applyAlignment="1">
      <alignment vertical="center"/>
    </xf>
    <xf numFmtId="4" fontId="0" fillId="0" borderId="2" xfId="0" applyNumberFormat="1" applyFont="1" applyBorder="1" applyAlignment="1">
      <alignment horizontal="right" wrapText="1"/>
    </xf>
    <xf numFmtId="0" fontId="0" fillId="2" borderId="2" xfId="0" applyFont="1" applyFill="1" applyBorder="1" applyAlignment="1">
      <alignment horizontal="left" vertical="center"/>
    </xf>
    <xf numFmtId="165" fontId="0" fillId="2" borderId="2" xfId="0" applyNumberFormat="1" applyFont="1" applyFill="1" applyBorder="1" applyAlignment="1">
      <alignment vertical="center"/>
    </xf>
    <xf numFmtId="165" fontId="0" fillId="2" borderId="2" xfId="0" applyNumberFormat="1" applyFont="1" applyFill="1" applyBorder="1"/>
    <xf numFmtId="0" fontId="42" fillId="2" borderId="0" xfId="0" applyFont="1" applyFill="1" applyAlignment="1">
      <alignment vertical="center"/>
    </xf>
    <xf numFmtId="165" fontId="0" fillId="0" borderId="2" xfId="0" applyNumberFormat="1" applyFont="1" applyFill="1" applyBorder="1" applyAlignment="1">
      <alignment vertical="center"/>
    </xf>
    <xf numFmtId="9" fontId="7" fillId="2" borderId="0" xfId="2" applyFont="1" applyFill="1" applyAlignment="1">
      <alignment wrapText="1"/>
    </xf>
    <xf numFmtId="0" fontId="46" fillId="2" borderId="0" xfId="0" applyFont="1" applyFill="1" applyAlignment="1">
      <alignment wrapText="1"/>
    </xf>
    <xf numFmtId="0" fontId="47" fillId="2" borderId="0" xfId="0" applyFont="1" applyFill="1"/>
    <xf numFmtId="43" fontId="35" fillId="0" borderId="2" xfId="1" applyFont="1" applyFill="1" applyBorder="1" applyAlignment="1">
      <alignment horizontal="center" vertical="center"/>
    </xf>
    <xf numFmtId="4" fontId="0" fillId="0" borderId="2" xfId="0" applyNumberFormat="1" applyFont="1" applyFill="1" applyBorder="1" applyAlignment="1">
      <alignment horizontal="right" wrapText="1"/>
    </xf>
    <xf numFmtId="165" fontId="0" fillId="0" borderId="2" xfId="0" applyNumberFormat="1" applyFont="1" applyFill="1" applyBorder="1"/>
    <xf numFmtId="0" fontId="50" fillId="0" borderId="0" xfId="0" applyFont="1" applyFill="1" applyAlignment="1">
      <alignment horizontal="left" wrapText="1"/>
    </xf>
    <xf numFmtId="0" fontId="0" fillId="2" borderId="2" xfId="0" applyFont="1" applyFill="1" applyBorder="1" applyAlignment="1">
      <alignment horizontal="left" vertical="center"/>
    </xf>
    <xf numFmtId="0" fontId="8" fillId="2" borderId="0"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43" fillId="0" borderId="0" xfId="0" applyFont="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Fill="1" applyAlignment="1">
      <alignment horizontal="left" vertical="top" wrapText="1"/>
    </xf>
    <xf numFmtId="0" fontId="0" fillId="2" borderId="2" xfId="0" applyFill="1" applyBorder="1" applyAlignment="1">
      <alignment horizontal="left" vertical="center"/>
    </xf>
    <xf numFmtId="0" fontId="36" fillId="2" borderId="10" xfId="3" applyFont="1" applyFill="1" applyBorder="1" applyAlignment="1">
      <alignment horizontal="justify" vertical="center" wrapText="1"/>
    </xf>
    <xf numFmtId="0" fontId="36" fillId="2" borderId="1" xfId="3" applyFont="1" applyFill="1" applyBorder="1" applyAlignment="1">
      <alignment horizontal="justify" vertical="center" wrapText="1"/>
    </xf>
    <xf numFmtId="0" fontId="36" fillId="2" borderId="11" xfId="3" applyFont="1" applyFill="1" applyBorder="1" applyAlignment="1">
      <alignment horizontal="justify" vertical="center" wrapText="1"/>
    </xf>
    <xf numFmtId="0" fontId="36" fillId="2" borderId="7" xfId="3" applyFont="1" applyFill="1" applyBorder="1" applyAlignment="1">
      <alignment horizontal="justify" vertical="center" wrapText="1"/>
    </xf>
    <xf numFmtId="0" fontId="36" fillId="2" borderId="9" xfId="3" applyFont="1" applyFill="1" applyBorder="1" applyAlignment="1">
      <alignment horizontal="justify" vertical="center" wrapText="1"/>
    </xf>
    <xf numFmtId="0" fontId="36" fillId="2" borderId="8" xfId="3" applyFont="1" applyFill="1" applyBorder="1" applyAlignment="1">
      <alignment horizontal="justify" vertical="center" wrapText="1"/>
    </xf>
    <xf numFmtId="0" fontId="49" fillId="2" borderId="0" xfId="3" applyFont="1" applyFill="1" applyBorder="1" applyAlignment="1">
      <alignment horizontal="center" vertical="center"/>
    </xf>
    <xf numFmtId="0" fontId="49" fillId="2" borderId="0" xfId="3" applyFont="1" applyFill="1" applyBorder="1" applyAlignment="1">
      <alignment horizontal="center"/>
    </xf>
    <xf numFmtId="0" fontId="3" fillId="34" borderId="2" xfId="3" applyFont="1" applyFill="1" applyBorder="1" applyAlignment="1">
      <alignment horizontal="center" vertical="center" wrapText="1"/>
    </xf>
    <xf numFmtId="0" fontId="18" fillId="34" borderId="2" xfId="0" applyFont="1" applyFill="1" applyBorder="1" applyAlignment="1">
      <alignment horizontal="center" vertical="center" wrapText="1"/>
    </xf>
    <xf numFmtId="0" fontId="18" fillId="34" borderId="2" xfId="3" applyFont="1" applyFill="1" applyBorder="1" applyAlignment="1">
      <alignment horizontal="center" vertical="center" wrapText="1"/>
    </xf>
    <xf numFmtId="0" fontId="3" fillId="34" borderId="2" xfId="3" applyFont="1" applyFill="1" applyBorder="1" applyAlignment="1">
      <alignment horizontal="center" vertical="center" wrapText="1"/>
    </xf>
    <xf numFmtId="0" fontId="40" fillId="34" borderId="2" xfId="3" applyFont="1" applyFill="1" applyBorder="1" applyAlignment="1">
      <alignment horizontal="center" vertical="center" wrapText="1"/>
    </xf>
    <xf numFmtId="0" fontId="45" fillId="34" borderId="2" xfId="3" applyFont="1" applyFill="1" applyBorder="1" applyAlignment="1">
      <alignment horizontal="center" vertical="center" wrapText="1"/>
    </xf>
    <xf numFmtId="0" fontId="44" fillId="2" borderId="2" xfId="0" applyFont="1" applyFill="1" applyBorder="1" applyAlignment="1">
      <alignment horizontal="left"/>
    </xf>
    <xf numFmtId="4" fontId="44" fillId="0" borderId="2" xfId="0" applyNumberFormat="1" applyFont="1" applyFill="1" applyBorder="1"/>
    <xf numFmtId="43" fontId="44" fillId="0" borderId="2" xfId="1" applyNumberFormat="1" applyFont="1" applyBorder="1"/>
    <xf numFmtId="43" fontId="44" fillId="0" borderId="2" xfId="1" applyNumberFormat="1" applyFont="1" applyFill="1" applyBorder="1"/>
    <xf numFmtId="4" fontId="44" fillId="0" borderId="2" xfId="0" applyNumberFormat="1" applyFont="1" applyBorder="1"/>
  </cellXfs>
  <cellStyles count="85">
    <cellStyle name="20% - Accent1" xfId="62" builtinId="30" customBuiltin="1"/>
    <cellStyle name="20% - Accent2" xfId="66" builtinId="34" customBuiltin="1"/>
    <cellStyle name="20% - Accent3" xfId="70" builtinId="38" customBuiltin="1"/>
    <cellStyle name="20% - Accent4" xfId="74" builtinId="42" customBuiltin="1"/>
    <cellStyle name="20% - Accent5" xfId="78" builtinId="46" customBuiltin="1"/>
    <cellStyle name="20% - Accent6" xfId="82" builtinId="50" customBuiltin="1"/>
    <cellStyle name="40% - Accent1" xfId="63" builtinId="31" customBuiltin="1"/>
    <cellStyle name="40% - Accent2" xfId="67" builtinId="35" customBuiltin="1"/>
    <cellStyle name="40% - Accent3" xfId="71" builtinId="39" customBuiltin="1"/>
    <cellStyle name="40% - Accent4" xfId="75" builtinId="43" customBuiltin="1"/>
    <cellStyle name="40% - Accent5" xfId="79" builtinId="47" customBuiltin="1"/>
    <cellStyle name="40% - Accent6" xfId="83" builtinId="51" customBuiltin="1"/>
    <cellStyle name="60% - Accent1" xfId="64" builtinId="32" customBuiltin="1"/>
    <cellStyle name="60% - Accent2" xfId="68" builtinId="36" customBuiltin="1"/>
    <cellStyle name="60% - Accent3" xfId="72" builtinId="40" customBuiltin="1"/>
    <cellStyle name="60% - Accent4" xfId="76" builtinId="44" customBuiltin="1"/>
    <cellStyle name="60% - Accent5" xfId="80" builtinId="48" customBuiltin="1"/>
    <cellStyle name="60% - Accent6" xfId="84" builtinId="52" customBuiltin="1"/>
    <cellStyle name="Accent1" xfId="61" builtinId="29" customBuiltin="1"/>
    <cellStyle name="Accent2" xfId="65" builtinId="33" customBuiltin="1"/>
    <cellStyle name="Accent3" xfId="69" builtinId="37" customBuiltin="1"/>
    <cellStyle name="Accent4" xfId="73" builtinId="41" customBuiltin="1"/>
    <cellStyle name="Accent5" xfId="77" builtinId="45" customBuiltin="1"/>
    <cellStyle name="Accent6" xfId="81" builtinId="49" customBuiltin="1"/>
    <cellStyle name="Bad" xfId="50" builtinId="27" customBuiltin="1"/>
    <cellStyle name="Calculation" xfId="54" builtinId="22" customBuiltin="1"/>
    <cellStyle name="Check Cell" xfId="56" builtinId="23" customBuiltin="1"/>
    <cellStyle name="Comma" xfId="1" builtinId="3"/>
    <cellStyle name="Explanatory Text" xfId="59" builtinId="53" customBuilti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Good" xfId="49"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Input" xfId="52" builtinId="20" customBuiltin="1"/>
    <cellStyle name="Linked Cell" xfId="55" builtinId="24" customBuiltin="1"/>
    <cellStyle name="Neutral" xfId="51" builtinId="28" customBuiltin="1"/>
    <cellStyle name="Normal" xfId="0" builtinId="0"/>
    <cellStyle name="Normal 18" xfId="4"/>
    <cellStyle name="Normal 2" xfId="3"/>
    <cellStyle name="Normal 3" xfId="5"/>
    <cellStyle name="Normal 4" xfId="6"/>
    <cellStyle name="Note" xfId="58" builtinId="10" customBuiltin="1"/>
    <cellStyle name="Output" xfId="53" builtinId="21" customBuiltin="1"/>
    <cellStyle name="Percent" xfId="2" builtinId="5"/>
    <cellStyle name="Porcentual 2" xfId="7"/>
    <cellStyle name="Title" xfId="44" builtinId="15" customBuiltin="1"/>
    <cellStyle name="Total" xfId="60" builtinId="25" customBuiltin="1"/>
    <cellStyle name="Warning Text" xfId="57" builtinId="11" customBuiltin="1"/>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showGridLines="0" tabSelected="1" workbookViewId="0">
      <selection activeCell="A30" sqref="A30:D30"/>
    </sheetView>
  </sheetViews>
  <sheetFormatPr defaultColWidth="9.140625" defaultRowHeight="15"/>
  <cols>
    <col min="1" max="1" width="19" style="6" customWidth="1"/>
    <col min="2" max="2" width="8.140625" style="6" bestFit="1" customWidth="1"/>
    <col min="3" max="3" width="10.7109375" style="6" bestFit="1" customWidth="1"/>
    <col min="4" max="4" width="18.28515625" style="6" customWidth="1"/>
    <col min="5" max="5" width="15.85546875" style="6" bestFit="1" customWidth="1"/>
    <col min="6" max="6" width="6.5703125" style="6" customWidth="1"/>
    <col min="7" max="7" width="25.85546875" style="6" customWidth="1"/>
    <col min="8" max="8" width="16" style="6" customWidth="1"/>
    <col min="9" max="9" width="15.28515625" style="6" bestFit="1" customWidth="1"/>
    <col min="10" max="10" width="18.42578125" style="6" bestFit="1" customWidth="1"/>
    <col min="11" max="11" width="14.5703125" style="6" customWidth="1"/>
    <col min="12" max="12" width="11.5703125" style="6" bestFit="1" customWidth="1"/>
    <col min="13" max="13" width="13.7109375" style="6" bestFit="1" customWidth="1"/>
    <col min="14" max="16384" width="9.140625" style="6"/>
  </cols>
  <sheetData>
    <row r="1" spans="1:13" s="1" customFormat="1"/>
    <row r="2" spans="1:13" s="42" customFormat="1" ht="18.75">
      <c r="A2" s="65" t="s">
        <v>57</v>
      </c>
      <c r="B2" s="65"/>
      <c r="C2" s="65"/>
      <c r="D2" s="65"/>
      <c r="E2" s="65"/>
      <c r="F2" s="65"/>
      <c r="G2" s="65"/>
      <c r="H2" s="65"/>
      <c r="I2" s="65"/>
      <c r="J2" s="65"/>
      <c r="K2" s="65"/>
      <c r="L2" s="65"/>
    </row>
    <row r="3" spans="1:13" s="42" customFormat="1" ht="18.75">
      <c r="A3" s="65" t="s">
        <v>0</v>
      </c>
      <c r="B3" s="65"/>
      <c r="C3" s="65"/>
      <c r="D3" s="65"/>
      <c r="E3" s="65"/>
      <c r="F3" s="65"/>
      <c r="G3" s="65"/>
      <c r="H3" s="65"/>
      <c r="I3" s="65"/>
      <c r="J3" s="65"/>
      <c r="K3" s="65"/>
      <c r="L3" s="65"/>
    </row>
    <row r="4" spans="1:13" s="42" customFormat="1" ht="18.75">
      <c r="A4" s="66" t="s">
        <v>62</v>
      </c>
      <c r="B4" s="66"/>
      <c r="C4" s="66"/>
      <c r="D4" s="66"/>
      <c r="E4" s="66"/>
      <c r="F4" s="66"/>
      <c r="G4" s="66"/>
      <c r="H4" s="66"/>
      <c r="I4" s="66"/>
      <c r="J4" s="66"/>
      <c r="K4" s="66"/>
      <c r="L4" s="66"/>
    </row>
    <row r="5" spans="1:13" s="1" customFormat="1">
      <c r="A5" s="11"/>
      <c r="B5" s="11"/>
      <c r="C5" s="11"/>
      <c r="D5" s="11"/>
      <c r="E5" s="11"/>
      <c r="F5" s="11"/>
      <c r="G5" s="11"/>
      <c r="H5" s="11"/>
      <c r="I5" s="11"/>
      <c r="J5" s="11"/>
      <c r="K5" s="11"/>
      <c r="L5" s="11"/>
    </row>
    <row r="6" spans="1:13" s="41" customFormat="1" ht="66.75" customHeight="1">
      <c r="A6" s="67" t="s">
        <v>1</v>
      </c>
      <c r="B6" s="67" t="s">
        <v>2</v>
      </c>
      <c r="C6" s="67" t="s">
        <v>3</v>
      </c>
      <c r="D6" s="67" t="s">
        <v>4</v>
      </c>
      <c r="E6" s="67"/>
      <c r="F6" s="67"/>
      <c r="G6" s="67" t="s">
        <v>5</v>
      </c>
      <c r="H6" s="67" t="s">
        <v>6</v>
      </c>
      <c r="I6" s="67" t="s">
        <v>7</v>
      </c>
      <c r="J6" s="67" t="s">
        <v>8</v>
      </c>
      <c r="K6" s="68" t="s">
        <v>13</v>
      </c>
      <c r="L6" s="68"/>
    </row>
    <row r="7" spans="1:13" s="41" customFormat="1" ht="47.25">
      <c r="A7" s="67"/>
      <c r="B7" s="67"/>
      <c r="C7" s="67"/>
      <c r="D7" s="67"/>
      <c r="E7" s="67"/>
      <c r="F7" s="67"/>
      <c r="G7" s="67"/>
      <c r="H7" s="67"/>
      <c r="I7" s="67"/>
      <c r="J7" s="67"/>
      <c r="K7" s="69" t="s">
        <v>59</v>
      </c>
      <c r="L7" s="69" t="s">
        <v>60</v>
      </c>
    </row>
    <row r="8" spans="1:13" s="2" customFormat="1" ht="25.5">
      <c r="A8" s="12" t="s">
        <v>9</v>
      </c>
      <c r="B8" s="13">
        <v>5</v>
      </c>
      <c r="C8" s="12" t="s">
        <v>22</v>
      </c>
      <c r="D8" s="59" t="s">
        <v>25</v>
      </c>
      <c r="E8" s="60"/>
      <c r="F8" s="61"/>
      <c r="G8" s="12" t="s">
        <v>21</v>
      </c>
      <c r="H8" s="14">
        <v>309800000</v>
      </c>
      <c r="I8" s="12" t="s">
        <v>10</v>
      </c>
      <c r="J8" s="15" t="s">
        <v>24</v>
      </c>
      <c r="K8" s="14">
        <v>196430677</v>
      </c>
      <c r="L8" s="16">
        <f>K8/H8</f>
        <v>0.63405641381536471</v>
      </c>
      <c r="M8" s="40"/>
    </row>
    <row r="9" spans="1:13" s="2" customFormat="1" ht="25.5">
      <c r="A9" s="12" t="s">
        <v>27</v>
      </c>
      <c r="B9" s="17">
        <v>20</v>
      </c>
      <c r="C9" s="18" t="s">
        <v>29</v>
      </c>
      <c r="D9" s="62" t="s">
        <v>26</v>
      </c>
      <c r="E9" s="63"/>
      <c r="F9" s="64"/>
      <c r="G9" s="18" t="s">
        <v>28</v>
      </c>
      <c r="H9" s="19">
        <v>2112655582</v>
      </c>
      <c r="I9" s="18" t="s">
        <v>52</v>
      </c>
      <c r="J9" s="20" t="s">
        <v>24</v>
      </c>
      <c r="K9" s="43">
        <v>226491312</v>
      </c>
      <c r="L9" s="16">
        <f>K9/H9</f>
        <v>0.10720692664233805</v>
      </c>
      <c r="M9" s="40"/>
    </row>
    <row r="10" spans="1:13" s="3" customFormat="1" ht="12.75">
      <c r="A10" s="49" t="s">
        <v>11</v>
      </c>
      <c r="B10" s="50"/>
      <c r="C10" s="50"/>
      <c r="D10" s="50"/>
      <c r="E10" s="50"/>
      <c r="F10" s="50"/>
      <c r="G10" s="50"/>
      <c r="H10" s="50"/>
      <c r="I10" s="50"/>
      <c r="J10" s="50"/>
      <c r="K10" s="50"/>
      <c r="L10" s="51"/>
    </row>
    <row r="11" spans="1:13" s="3" customFormat="1" ht="12.75">
      <c r="A11" s="49" t="s">
        <v>23</v>
      </c>
      <c r="B11" s="50"/>
      <c r="C11" s="50"/>
      <c r="D11" s="50"/>
      <c r="E11" s="50"/>
      <c r="F11" s="50"/>
      <c r="G11" s="50"/>
      <c r="H11" s="50"/>
      <c r="I11" s="50"/>
      <c r="J11" s="50"/>
      <c r="K11" s="50"/>
      <c r="L11" s="51"/>
    </row>
    <row r="12" spans="1:13" s="4" customFormat="1">
      <c r="A12" s="52" t="s">
        <v>63</v>
      </c>
      <c r="B12" s="53"/>
      <c r="C12" s="53"/>
      <c r="D12" s="53"/>
      <c r="E12" s="53"/>
      <c r="F12" s="53"/>
      <c r="G12" s="53"/>
      <c r="H12" s="53"/>
      <c r="I12" s="53"/>
      <c r="J12" s="53"/>
      <c r="K12" s="53"/>
      <c r="L12" s="54"/>
    </row>
    <row r="13" spans="1:13" s="4" customFormat="1">
      <c r="A13" s="52" t="s">
        <v>12</v>
      </c>
      <c r="B13" s="53"/>
      <c r="C13" s="53"/>
      <c r="D13" s="53"/>
      <c r="E13" s="53"/>
      <c r="F13" s="53"/>
      <c r="G13" s="53"/>
      <c r="H13" s="53"/>
      <c r="I13" s="53"/>
      <c r="J13" s="53"/>
      <c r="K13" s="53"/>
      <c r="L13" s="54"/>
    </row>
    <row r="14" spans="1:13" s="5" customFormat="1" ht="14.25">
      <c r="A14" s="56"/>
      <c r="B14" s="56"/>
      <c r="C14" s="56"/>
      <c r="D14" s="56"/>
      <c r="E14" s="56"/>
      <c r="F14" s="56"/>
      <c r="G14" s="56"/>
      <c r="H14" s="56"/>
      <c r="I14" s="56"/>
      <c r="J14" s="56"/>
      <c r="K14" s="56"/>
      <c r="L14" s="56"/>
    </row>
    <row r="15" spans="1:13">
      <c r="A15" s="57"/>
      <c r="B15" s="57"/>
      <c r="C15" s="57"/>
      <c r="D15" s="57"/>
      <c r="E15" s="57"/>
      <c r="F15" s="57"/>
      <c r="G15" s="57"/>
      <c r="H15" s="57"/>
      <c r="I15" s="57"/>
      <c r="J15" s="57"/>
      <c r="K15" s="57"/>
      <c r="L15" s="57"/>
    </row>
    <row r="16" spans="1:13">
      <c r="A16" s="67" t="s">
        <v>14</v>
      </c>
      <c r="B16" s="67"/>
      <c r="C16" s="67"/>
      <c r="D16" s="67"/>
      <c r="E16" s="70" t="s">
        <v>15</v>
      </c>
      <c r="G16" s="21"/>
      <c r="H16" s="21"/>
      <c r="I16" s="21"/>
    </row>
    <row r="17" spans="1:9">
      <c r="A17" s="58" t="s">
        <v>61</v>
      </c>
      <c r="B17" s="47"/>
      <c r="C17" s="47"/>
      <c r="D17" s="47"/>
      <c r="E17" s="32">
        <v>2083110560.3199997</v>
      </c>
      <c r="G17" s="22"/>
      <c r="H17" s="23"/>
      <c r="I17" s="23"/>
    </row>
    <row r="18" spans="1:9" s="7" customFormat="1">
      <c r="A18" s="47" t="s">
        <v>30</v>
      </c>
      <c r="B18" s="47"/>
      <c r="C18" s="47"/>
      <c r="D18" s="47"/>
      <c r="E18" s="33">
        <f>SUM(H8:H9)</f>
        <v>2422455582</v>
      </c>
      <c r="G18" s="22"/>
      <c r="H18" s="23"/>
      <c r="I18" s="23"/>
    </row>
    <row r="19" spans="1:9" s="7" customFormat="1" ht="16.5" customHeight="1">
      <c r="A19" s="47" t="s">
        <v>16</v>
      </c>
      <c r="B19" s="47"/>
      <c r="C19" s="47"/>
      <c r="D19" s="47"/>
      <c r="E19" s="34">
        <v>9070232.0399999991</v>
      </c>
      <c r="G19" s="21"/>
      <c r="H19" s="28"/>
      <c r="I19" s="28"/>
    </row>
    <row r="20" spans="1:9" s="7" customFormat="1">
      <c r="A20" s="35" t="s">
        <v>17</v>
      </c>
      <c r="B20" s="35"/>
      <c r="C20" s="35"/>
      <c r="D20" s="35"/>
      <c r="E20" s="36">
        <f>SUM(E17-E19)</f>
        <v>2074040328.2799997</v>
      </c>
      <c r="G20" s="29"/>
      <c r="H20" s="30"/>
      <c r="I20" s="30"/>
    </row>
    <row r="21" spans="1:9" s="7" customFormat="1">
      <c r="A21" s="47" t="s">
        <v>18</v>
      </c>
      <c r="B21" s="47"/>
      <c r="C21" s="47"/>
      <c r="D21" s="47"/>
      <c r="E21" s="34">
        <v>9123414.6500000004</v>
      </c>
      <c r="G21" s="29"/>
      <c r="H21" s="30"/>
      <c r="I21" s="30"/>
    </row>
    <row r="22" spans="1:9" s="7" customFormat="1">
      <c r="A22" s="47" t="s">
        <v>19</v>
      </c>
      <c r="B22" s="47"/>
      <c r="C22" s="47"/>
      <c r="D22" s="47"/>
      <c r="E22" s="36">
        <f>SUM(E20-E21)</f>
        <v>2064916913.6299996</v>
      </c>
      <c r="G22" s="29"/>
      <c r="H22" s="31"/>
      <c r="I22" s="31"/>
    </row>
    <row r="23" spans="1:9" s="7" customFormat="1">
      <c r="A23" s="47" t="s">
        <v>31</v>
      </c>
      <c r="B23" s="47"/>
      <c r="C23" s="47"/>
      <c r="D23" s="47"/>
      <c r="E23" s="34">
        <v>9176954.8300000001</v>
      </c>
      <c r="G23" s="48"/>
      <c r="H23" s="48"/>
      <c r="I23" s="48"/>
    </row>
    <row r="24" spans="1:9" s="8" customFormat="1">
      <c r="A24" s="47" t="s">
        <v>32</v>
      </c>
      <c r="B24" s="47"/>
      <c r="C24" s="47"/>
      <c r="D24" s="47"/>
      <c r="E24" s="39">
        <f>SUM(E22-E23)</f>
        <v>2055739958.7999997</v>
      </c>
      <c r="G24" s="48"/>
      <c r="H24" s="48"/>
      <c r="I24" s="48"/>
    </row>
    <row r="25" spans="1:9" s="8" customFormat="1" ht="24">
      <c r="A25" s="47" t="s">
        <v>33</v>
      </c>
      <c r="B25" s="47"/>
      <c r="C25" s="47"/>
      <c r="D25" s="47"/>
      <c r="E25" s="34">
        <v>9230853.9499999993</v>
      </c>
      <c r="G25" s="71" t="s">
        <v>56</v>
      </c>
      <c r="H25" s="72" t="s">
        <v>58</v>
      </c>
      <c r="I25" s="72" t="s">
        <v>53</v>
      </c>
    </row>
    <row r="26" spans="1:9" s="8" customFormat="1">
      <c r="A26" s="47" t="s">
        <v>39</v>
      </c>
      <c r="B26" s="47"/>
      <c r="C26" s="47"/>
      <c r="D26" s="47"/>
      <c r="E26" s="36">
        <f>SUM(E24-E25)</f>
        <v>2046509104.8499997</v>
      </c>
      <c r="G26" s="73" t="s">
        <v>54</v>
      </c>
      <c r="H26" s="74">
        <v>559374000</v>
      </c>
      <c r="I26" s="74">
        <v>559374000</v>
      </c>
    </row>
    <row r="27" spans="1:9" s="8" customFormat="1">
      <c r="A27" s="47" t="s">
        <v>34</v>
      </c>
      <c r="B27" s="47"/>
      <c r="C27" s="47"/>
      <c r="D27" s="47"/>
      <c r="E27" s="34">
        <v>9285114.3699999992</v>
      </c>
      <c r="G27" s="73" t="s">
        <v>20</v>
      </c>
      <c r="H27" s="74">
        <v>2083110560.3199999</v>
      </c>
      <c r="I27" s="74">
        <v>1999533593.2113793</v>
      </c>
    </row>
    <row r="28" spans="1:9" s="8" customFormat="1">
      <c r="A28" s="47" t="s">
        <v>40</v>
      </c>
      <c r="B28" s="47"/>
      <c r="C28" s="47"/>
      <c r="D28" s="47"/>
      <c r="E28" s="36">
        <f>SUM(E26-E27)</f>
        <v>2037223990.4799998</v>
      </c>
      <c r="G28" s="73" t="s">
        <v>55</v>
      </c>
      <c r="H28" s="75">
        <f>H27/H26*100</f>
        <v>372.40031898515127</v>
      </c>
      <c r="I28" s="76">
        <f>I27/I26*100</f>
        <v>357.45915848991541</v>
      </c>
    </row>
    <row r="29" spans="1:9" s="8" customFormat="1">
      <c r="A29" s="47" t="s">
        <v>35</v>
      </c>
      <c r="B29" s="47"/>
      <c r="C29" s="47"/>
      <c r="D29" s="47"/>
      <c r="E29" s="34">
        <v>9339739.4399999995</v>
      </c>
      <c r="G29" s="38"/>
      <c r="H29" s="38"/>
      <c r="I29" s="38"/>
    </row>
    <row r="30" spans="1:9" s="8" customFormat="1">
      <c r="A30" s="47" t="s">
        <v>41</v>
      </c>
      <c r="B30" s="47"/>
      <c r="C30" s="47"/>
      <c r="D30" s="47"/>
      <c r="E30" s="39">
        <f>SUM(E28-E29)</f>
        <v>2027884251.0399997</v>
      </c>
    </row>
    <row r="31" spans="1:9" s="9" customFormat="1">
      <c r="A31" s="47" t="s">
        <v>36</v>
      </c>
      <c r="B31" s="47"/>
      <c r="C31" s="47"/>
      <c r="D31" s="47"/>
      <c r="E31" s="44">
        <v>9394732.6199999992</v>
      </c>
    </row>
    <row r="32" spans="1:9" s="9" customFormat="1">
      <c r="A32" s="47" t="s">
        <v>42</v>
      </c>
      <c r="B32" s="47"/>
      <c r="C32" s="47"/>
      <c r="D32" s="47"/>
      <c r="E32" s="45">
        <f>SUM(E30-E31)</f>
        <v>2018489518.4199998</v>
      </c>
      <c r="G32" s="26"/>
      <c r="H32" s="27"/>
      <c r="I32" s="27"/>
    </row>
    <row r="33" spans="1:12" s="10" customFormat="1" ht="24">
      <c r="A33" s="47" t="s">
        <v>37</v>
      </c>
      <c r="B33" s="47"/>
      <c r="C33" s="47"/>
      <c r="D33" s="47"/>
      <c r="E33" s="44">
        <v>9450095.2699999996</v>
      </c>
      <c r="G33" s="71" t="s">
        <v>56</v>
      </c>
      <c r="H33" s="72" t="s">
        <v>58</v>
      </c>
      <c r="I33" s="72" t="s">
        <v>53</v>
      </c>
    </row>
    <row r="34" spans="1:12" s="10" customFormat="1">
      <c r="A34" s="47" t="s">
        <v>43</v>
      </c>
      <c r="B34" s="47"/>
      <c r="C34" s="47"/>
      <c r="D34" s="47"/>
      <c r="E34" s="45">
        <f>SUM(E32-E33)</f>
        <v>2009039423.1499999</v>
      </c>
      <c r="G34" s="77" t="s">
        <v>45</v>
      </c>
      <c r="H34" s="74">
        <v>1870424602.8099999</v>
      </c>
      <c r="I34" s="74">
        <v>1714799889.1099999</v>
      </c>
    </row>
    <row r="35" spans="1:12">
      <c r="A35" s="47" t="s">
        <v>38</v>
      </c>
      <c r="B35" s="47"/>
      <c r="C35" s="47"/>
      <c r="D35" s="47"/>
      <c r="E35" s="44">
        <v>9505829.9399999995</v>
      </c>
      <c r="G35" s="77" t="s">
        <v>20</v>
      </c>
      <c r="H35" s="74">
        <v>2083110560.3199999</v>
      </c>
      <c r="I35" s="74">
        <v>1999533593.2113793</v>
      </c>
    </row>
    <row r="36" spans="1:12">
      <c r="A36" s="47" t="s">
        <v>44</v>
      </c>
      <c r="B36" s="47"/>
      <c r="C36" s="47"/>
      <c r="D36" s="47"/>
      <c r="E36" s="37">
        <f>SUM(E34-E35)</f>
        <v>1999533593.2099998</v>
      </c>
      <c r="G36" s="77" t="s">
        <v>55</v>
      </c>
      <c r="H36" s="77">
        <f>H35/H34*100</f>
        <v>111.37099871283102</v>
      </c>
      <c r="I36" s="74">
        <f>I35/I34*100</f>
        <v>116.6044858009152</v>
      </c>
    </row>
    <row r="37" spans="1:12">
      <c r="A37" s="47" t="s">
        <v>46</v>
      </c>
      <c r="B37" s="47"/>
      <c r="C37" s="47"/>
      <c r="D37" s="47"/>
      <c r="E37" s="34">
        <v>0</v>
      </c>
      <c r="G37" s="24"/>
      <c r="H37" s="25"/>
      <c r="I37" s="25"/>
      <c r="J37" s="25"/>
      <c r="K37" s="25"/>
      <c r="L37" s="25"/>
    </row>
    <row r="38" spans="1:12" ht="15.75" customHeight="1">
      <c r="A38" s="47" t="s">
        <v>47</v>
      </c>
      <c r="B38" s="47"/>
      <c r="C38" s="47"/>
      <c r="D38" s="47"/>
      <c r="E38" s="37">
        <f>SUM(E36-E37)</f>
        <v>1999533593.2099998</v>
      </c>
      <c r="G38" s="24"/>
      <c r="H38" s="25"/>
      <c r="I38" s="25"/>
      <c r="J38" s="25"/>
      <c r="K38" s="25"/>
      <c r="L38" s="25"/>
    </row>
    <row r="39" spans="1:12" ht="18.75" customHeight="1">
      <c r="A39" s="47" t="s">
        <v>48</v>
      </c>
      <c r="B39" s="47"/>
      <c r="C39" s="47"/>
      <c r="D39" s="47"/>
      <c r="E39" s="34">
        <v>0</v>
      </c>
      <c r="G39" s="46" t="s">
        <v>64</v>
      </c>
      <c r="H39" s="46"/>
      <c r="I39" s="46"/>
      <c r="J39" s="46"/>
      <c r="K39" s="46"/>
      <c r="L39" s="25"/>
    </row>
    <row r="40" spans="1:12">
      <c r="A40" s="47" t="s">
        <v>49</v>
      </c>
      <c r="B40" s="47"/>
      <c r="C40" s="47"/>
      <c r="D40" s="47"/>
      <c r="E40" s="37">
        <f>SUM(E38-E39)</f>
        <v>1999533593.2099998</v>
      </c>
    </row>
    <row r="41" spans="1:12">
      <c r="A41" s="47" t="s">
        <v>50</v>
      </c>
      <c r="B41" s="47"/>
      <c r="C41" s="47"/>
      <c r="D41" s="47"/>
      <c r="E41" s="34">
        <v>0</v>
      </c>
      <c r="G41" s="55"/>
      <c r="H41" s="55"/>
      <c r="I41" s="55"/>
    </row>
    <row r="42" spans="1:12">
      <c r="A42" s="47" t="s">
        <v>51</v>
      </c>
      <c r="B42" s="47"/>
      <c r="C42" s="47"/>
      <c r="D42" s="47"/>
      <c r="E42" s="37">
        <f>SUM(E40-E41)</f>
        <v>1999533593.2099998</v>
      </c>
      <c r="G42" s="55"/>
      <c r="H42" s="55"/>
      <c r="I42" s="55"/>
    </row>
  </sheetData>
  <mergeCells count="49">
    <mergeCell ref="D8:F8"/>
    <mergeCell ref="D9:F9"/>
    <mergeCell ref="H6:H7"/>
    <mergeCell ref="I6:I7"/>
    <mergeCell ref="A2:L2"/>
    <mergeCell ref="A3:L3"/>
    <mergeCell ref="A4:L4"/>
    <mergeCell ref="A6:A7"/>
    <mergeCell ref="B6:B7"/>
    <mergeCell ref="C6:C7"/>
    <mergeCell ref="D6:F7"/>
    <mergeCell ref="G6:G7"/>
    <mergeCell ref="J6:J7"/>
    <mergeCell ref="K6:L6"/>
    <mergeCell ref="A10:L10"/>
    <mergeCell ref="A11:L11"/>
    <mergeCell ref="A12:L12"/>
    <mergeCell ref="A26:D26"/>
    <mergeCell ref="G41:I42"/>
    <mergeCell ref="A27:D27"/>
    <mergeCell ref="A13:L13"/>
    <mergeCell ref="A14:L14"/>
    <mergeCell ref="A15:L15"/>
    <mergeCell ref="A16:D16"/>
    <mergeCell ref="A17:D17"/>
    <mergeCell ref="A18:D18"/>
    <mergeCell ref="A19:D19"/>
    <mergeCell ref="A21:D21"/>
    <mergeCell ref="A22:D22"/>
    <mergeCell ref="A23:D23"/>
    <mergeCell ref="G23:I24"/>
    <mergeCell ref="A24:D24"/>
    <mergeCell ref="A25:D25"/>
    <mergeCell ref="A34:D34"/>
    <mergeCell ref="A35:D35"/>
    <mergeCell ref="A36:D36"/>
    <mergeCell ref="A28:D28"/>
    <mergeCell ref="A29:D29"/>
    <mergeCell ref="A30:D30"/>
    <mergeCell ref="A31:D31"/>
    <mergeCell ref="A32:D32"/>
    <mergeCell ref="A33:D33"/>
    <mergeCell ref="G39:K39"/>
    <mergeCell ref="A42:D42"/>
    <mergeCell ref="A37:D37"/>
    <mergeCell ref="A38:D38"/>
    <mergeCell ref="A39:D39"/>
    <mergeCell ref="A40:D40"/>
    <mergeCell ref="A41:D41"/>
  </mergeCells>
  <pageMargins left="0.11811023622047245" right="0.11811023622047245" top="0.35433070866141736" bottom="0.35433070866141736"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Chivis Rocha</dc:creator>
  <cp:lastModifiedBy>mrosas</cp:lastModifiedBy>
  <cp:lastPrinted>2019-10-28T17:28:10Z</cp:lastPrinted>
  <dcterms:created xsi:type="dcterms:W3CDTF">2017-07-04T22:32:35Z</dcterms:created>
  <dcterms:modified xsi:type="dcterms:W3CDTF">2019-10-28T17:29:25Z</dcterms:modified>
</cp:coreProperties>
</file>