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 TRIM 2018\JUÁREZ 2 TRIM 2018\INF. PRESUPUESTARIA 2DO TRIM 2018 ACUM\"/>
    </mc:Choice>
  </mc:AlternateContent>
  <xr:revisionPtr revIDLastSave="0" documentId="13_ncr:1_{CAEDA393-E60D-4F35-B4F9-C883CB8CD58F}" xr6:coauthVersionLast="41" xr6:coauthVersionMax="41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lanza" sheetId="3" state="hidden" r:id="rId1"/>
    <sheet name="EACA" sheetId="17" r:id="rId2"/>
    <sheet name="EACA1" sheetId="18" r:id="rId3"/>
  </sheets>
  <definedNames>
    <definedName name="_xlnm._FilterDatabase" localSheetId="0" hidden="1">Balanza!$A$4:$H$1247</definedName>
    <definedName name="_xlnm.Print_Area" localSheetId="1">EACA!$A$2:$H$66</definedName>
    <definedName name="_xlnm.Print_Area" localSheetId="2">EACA1!$B$2:$I$28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7" l="1"/>
  <c r="D12" i="18" l="1"/>
  <c r="D13" i="18" l="1"/>
  <c r="D15" i="18" l="1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9" i="17" l="1"/>
  <c r="G13" i="18" l="1"/>
  <c r="F49" i="17"/>
  <c r="C49" i="17"/>
  <c r="D49" i="17"/>
  <c r="E12" i="18" l="1"/>
  <c r="F12" i="18" s="1"/>
  <c r="G13" i="17" l="1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12" i="17"/>
  <c r="G49" i="17" l="1"/>
  <c r="G12" i="18" l="1"/>
  <c r="G15" i="18" s="1"/>
  <c r="H47" i="17" l="1"/>
  <c r="H13" i="18" l="1"/>
  <c r="H12" i="18"/>
  <c r="H15" i="18" l="1"/>
  <c r="H13" i="17"/>
  <c r="H14" i="17"/>
  <c r="H15" i="17"/>
  <c r="H16" i="17"/>
  <c r="H17" i="17"/>
  <c r="H18" i="17"/>
  <c r="H19" i="17"/>
  <c r="H21" i="17"/>
  <c r="H22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20" i="17"/>
  <c r="H12" i="17" l="1"/>
  <c r="H23" i="17"/>
  <c r="H49" i="17" l="1"/>
  <c r="E13" i="18" l="1"/>
  <c r="F13" i="18" s="1"/>
  <c r="I13" i="18" l="1"/>
  <c r="E15" i="18" l="1"/>
  <c r="I12" i="18" l="1"/>
  <c r="I15" i="18" s="1"/>
  <c r="F15" i="18" l="1"/>
  <c r="I1033" i="3" l="1"/>
  <c r="I808" i="3"/>
  <c r="I1208" i="3"/>
</calcChain>
</file>

<file path=xl/sharedStrings.xml><?xml version="1.0" encoding="utf-8"?>
<sst xmlns="http://schemas.openxmlformats.org/spreadsheetml/2006/main" count="2536" uniqueCount="1306">
  <si>
    <t>Municipio de Juárez, Chihuahua</t>
  </si>
  <si>
    <t>Transferencias Internas y Asignaciones al Sector Público</t>
  </si>
  <si>
    <t>Ayudas Sociales</t>
  </si>
  <si>
    <t>RESERVAS TERRITORIALES URBANAS</t>
  </si>
  <si>
    <t>Bienes Inmuebles, Infraestructura y Construcciones en Proceso</t>
  </si>
  <si>
    <t>MOBILIARIO Y EQUIPO DE OFICINA</t>
  </si>
  <si>
    <t xml:space="preserve">Bienes Muebles </t>
  </si>
  <si>
    <t>MOBILIARIO Y EQUIPO EDUCACIONAL Y RECREATIVO</t>
  </si>
  <si>
    <t>BIENES ARTISTICOS Y CULTURALES</t>
  </si>
  <si>
    <t>EQ. DE INGENIERIA Y DIBUJO</t>
  </si>
  <si>
    <t>EQUIPO DE COMPUTO</t>
  </si>
  <si>
    <t>BIENES INFORMATICOS</t>
  </si>
  <si>
    <t>EQ. DE COMUNICACIONES</t>
  </si>
  <si>
    <t>MAQUINARIA Y EQUIPO GENERAL</t>
  </si>
  <si>
    <t>MAQ. Y EQ. DE CONSTRUCCION Y MANTENIMIENTO</t>
  </si>
  <si>
    <t>MAQUINARIA Y EQ. ELECTRICO</t>
  </si>
  <si>
    <t>EQUIPO DE SEGURIDAD Y SEÑALAMIENTO</t>
  </si>
  <si>
    <t>VEHICULOS Y EQ. TERRESTRE</t>
  </si>
  <si>
    <t>EQUIPO AUXILIAR DE TRANSPORTE</t>
  </si>
  <si>
    <t>VEHICULOS Y EQ. TERRESTRE P/SEG. PUBLICA</t>
  </si>
  <si>
    <t>EQ. DE TRANSPORTE P/OBRAS Y SERVICIOS PUBLICOS</t>
  </si>
  <si>
    <t>EQ. E INSTRUMENTAL MEDICO</t>
  </si>
  <si>
    <t>HERRAMIENTAS Y REFACCIONES MAYORES</t>
  </si>
  <si>
    <t>EQUIPO DE POLICIA</t>
  </si>
  <si>
    <t>EQUIPO DE BOMBEROS Y RESCATE</t>
  </si>
  <si>
    <t>EDIFICIOS</t>
  </si>
  <si>
    <t>PATRIMONIO MUNICIPAL</t>
  </si>
  <si>
    <t>REA</t>
  </si>
  <si>
    <t>PAGO DE AMORTIZACIONES DE LA DEUDA</t>
  </si>
  <si>
    <t>DEVOLUCION DE INGRESOS</t>
  </si>
  <si>
    <t>ERARIO MUNICIPAL</t>
  </si>
  <si>
    <t>DIRECCION DE CONTABILIDAD</t>
  </si>
  <si>
    <t>Balanza de Comprobación</t>
  </si>
  <si>
    <t>Objeto</t>
  </si>
  <si>
    <t xml:space="preserve">Cta CONAC </t>
  </si>
  <si>
    <t>Descripción CONAC</t>
  </si>
  <si>
    <t>Saldo Inicial</t>
  </si>
  <si>
    <t>Debito</t>
  </si>
  <si>
    <t>Credito</t>
  </si>
  <si>
    <t>Saldo</t>
  </si>
  <si>
    <t xml:space="preserve">Efectivo y Equivalentes </t>
  </si>
  <si>
    <t>PROMOCION FINANCIERA Y ECONOMICA</t>
  </si>
  <si>
    <t>DIR. DE PROTECCION CIVIL</t>
  </si>
  <si>
    <t>DIR. GRAL. OBRAS PUBLICAS</t>
  </si>
  <si>
    <t>DIR. PARQUES Y JARDINES</t>
  </si>
  <si>
    <t>DIR. INDUSTRIALIZADORA AGROPECUARIA</t>
  </si>
  <si>
    <t>DIRECCION DE LIMPIA</t>
  </si>
  <si>
    <t>DIR. DE ALUMBRADO PUBLICO</t>
  </si>
  <si>
    <t>COORD. GRAL. DE PLANEACION Y EVALUACION</t>
  </si>
  <si>
    <t>DIR. DE INGRESOS</t>
  </si>
  <si>
    <t>TESORERIA MUNICIPAL</t>
  </si>
  <si>
    <t>DIR. DE COMUNICACION SOCIAL</t>
  </si>
  <si>
    <t>DIR. DESARROLLO URBANO</t>
  </si>
  <si>
    <t>DIR. ASENTAMIENTOS HUMANOS</t>
  </si>
  <si>
    <t>SINDICATURA MUNICIPAL</t>
  </si>
  <si>
    <t>DIR. DE MANTENIMIENTO MECANICO</t>
  </si>
  <si>
    <t>DIR. DE CULTURA</t>
  </si>
  <si>
    <t>APOYOS DIR. DE DESARROLLO SOCIAL</t>
  </si>
  <si>
    <t>DIR. DE DESARROLLO SOCIAL</t>
  </si>
  <si>
    <t>F.F. DESARROLLO URBANO ( REGENERACION URBANA CENTRO HISTORICO)</t>
  </si>
  <si>
    <t>OFICIALIA MAYOR</t>
  </si>
  <si>
    <t>SECRETARIA DEL AYUNTAMIENTO</t>
  </si>
  <si>
    <t>DIR. PATRIMONIO MUNICIPAL</t>
  </si>
  <si>
    <t>SECRETARIA PARTICULAR (JEFE ESCOLTA)</t>
  </si>
  <si>
    <t>DIR. GRAL. SEG. PUB. Y PROT. CIUDADANA</t>
  </si>
  <si>
    <t>CONTRALORIA MUNICIPAL</t>
  </si>
  <si>
    <t>DIR. DE RELACIONES PUBLICAS</t>
  </si>
  <si>
    <t>DIR. DE ATN. CIUDADANA DEL SUR ORIENTE Y D. RURAL</t>
  </si>
  <si>
    <t>DIR. DE RECURSOS MATERIALES</t>
  </si>
  <si>
    <t>DIR. GRAL. DE ECOLOGIA</t>
  </si>
  <si>
    <t>DIR. RECURSOS HUMANOS</t>
  </si>
  <si>
    <t>DIR. GENERAL DE SALUD MUNICIPAL</t>
  </si>
  <si>
    <t>SECRETARIA TECNICA</t>
  </si>
  <si>
    <t>GESTION MUNICIPAL DE LA DIRECCION DE INGRESOS</t>
  </si>
  <si>
    <t>COORDINACION ADMVA. DE TESORERIA</t>
  </si>
  <si>
    <t>DIR. DE TRANSITO</t>
  </si>
  <si>
    <t>SECRETARIA PARTICULAR</t>
  </si>
  <si>
    <t>DIR. GRAL. DE CENTROS COMUNITARIOS Y FORESTACIÓN</t>
  </si>
  <si>
    <t>GUARDERIA OFICIALIA MAYOR</t>
  </si>
  <si>
    <t>DIR. CONTROL DE TRAFICO</t>
  </si>
  <si>
    <t>H. CUERPO DE REGIDORES</t>
  </si>
  <si>
    <t>REG. SEADE TERRAZAS ALEJANDRO JOSE</t>
  </si>
  <si>
    <t>REG. PAZ ALMANZA CRISTINA</t>
  </si>
  <si>
    <t>REG. MERCADO AGUIRRE EVANGELINA</t>
  </si>
  <si>
    <t>REG. SEPULVEDA LEYVA NORMA ALICIA</t>
  </si>
  <si>
    <t>REG. FREDERICK LOZANO CAROLINA</t>
  </si>
  <si>
    <t>REG. REYES ROJAS ALBERTO</t>
  </si>
  <si>
    <t>REG. AGUILAR CUELLAR JOSE LUIS</t>
  </si>
  <si>
    <t>REG. MARQUEZ PUENTES JOSE</t>
  </si>
  <si>
    <t>REG. LOPEZ LUJAN RAUL JOSE</t>
  </si>
  <si>
    <t>REG. MEDINA REYES ZURI SADDAY</t>
  </si>
  <si>
    <t>REG. DELGADO VILLANUEVA MA. DEL ROSARIO</t>
  </si>
  <si>
    <t>REG. NEVAREZ RODRIGUEZ SERGIO</t>
  </si>
  <si>
    <t>REG. RODRIGUEZ ALVIDREZ MA. GRISELDA</t>
  </si>
  <si>
    <t>REG. GOMEZ ALFARO JULIO ALEJANDRO</t>
  </si>
  <si>
    <t>REG. LUNA REYES MARCELA LILIANA</t>
  </si>
  <si>
    <t>REG. SAENZ ISLAS BALTAZAR JAVIER</t>
  </si>
  <si>
    <t>TORRES ARMENDARIZ MIREYA</t>
  </si>
  <si>
    <t>REG. LUCERO RAMIREZ MANUEL</t>
  </si>
  <si>
    <t>SECRETARIA PARTICULAR APOYOS</t>
  </si>
  <si>
    <t>ESTANCIA INFANTIL EVA SAMANO DE LOPEZ MATEOS</t>
  </si>
  <si>
    <t>SECRETARIA TEC. (MESA ITERGUBERNAMENTAL)</t>
  </si>
  <si>
    <t>HSBC GASTO CORRIENTE INGRESOS 4012430799</t>
  </si>
  <si>
    <t>SANTANDER SERFIN GASTO CORRIENTE TPV 65-50184983-0</t>
  </si>
  <si>
    <t>BANORTE GASTO CORRIENTE TPV 165547015</t>
  </si>
  <si>
    <t>BANAMEX GASTO CORRIENTE TPV 7384760</t>
  </si>
  <si>
    <t>HSBC GASTO CORRIENTE INGRESOS DLLS. 7001603315</t>
  </si>
  <si>
    <t>SCOTIABANK GASTO CORRIENTE PREDIAL 22603954269</t>
  </si>
  <si>
    <t>BBVA BANCOMER GASTO CORRIENTE TPV 0148546398</t>
  </si>
  <si>
    <t>BANORTE GASTO CORRIENTE ASENTAMIENTOS HUMANOS 0559288261</t>
  </si>
  <si>
    <t>BANREGIO GASTO CORRIENTE PREDIAL 067-00312-001-2</t>
  </si>
  <si>
    <t>BANCO DEL BAJIO GASTO CORRIENTE 3505831</t>
  </si>
  <si>
    <t>BANAMEX GASTO CORRIENTE INGRESOS 1427416271</t>
  </si>
  <si>
    <t>BANAMEX GASTO CORRIENTE TERMINALES VIALIDAD 70074064696</t>
  </si>
  <si>
    <t>BANAMEX GASTO CORRIENTE ASENTAMIENTOS HUMANOS 70077193543</t>
  </si>
  <si>
    <t>BANAMEX GASTO CORRIENTE DLLS. 70009713946</t>
  </si>
  <si>
    <t>SANTANDER FIDEICOMISO PASO DEL NORTE 65504722547</t>
  </si>
  <si>
    <t>BANCOMER GASTO CORRIENTE DEBITO 0198794758</t>
  </si>
  <si>
    <t>BANAMEX PENSION Y JUBILACION 7009358683</t>
  </si>
  <si>
    <t>BANAMEX GASTO CORRIENTE. PARTICIPACIONES 7009654096</t>
  </si>
  <si>
    <t>BANCOMER GASTO CORRIENTE 0101770403</t>
  </si>
  <si>
    <t>BANCOMER GASTO CORRIENTE CENTRAL. DEBITO 0101610430</t>
  </si>
  <si>
    <t>HSBC GASTO CORRIENTE PREDIAL 4023434210</t>
  </si>
  <si>
    <t>SANTANDER GASTO CORRIENTE PREDIAL 65502185799</t>
  </si>
  <si>
    <t>HSBC GASTO CORRIENTE DLLS. 7001768282</t>
  </si>
  <si>
    <t>HSBC GASTO CORRIENTE 4020017505</t>
  </si>
  <si>
    <t>HSBC GASTO CORRIENTE 1158048810</t>
  </si>
  <si>
    <t>BANAMEX FIDEICOMISO 111493-8 CTA. 70034128187</t>
  </si>
  <si>
    <t>HSBC GASTO CORRIENTE PREDIAL DLLS. 7001963370</t>
  </si>
  <si>
    <t>BANCA AFIRME GASTO CORRIENTE 177105562</t>
  </si>
  <si>
    <t>HSBC CONST. Y REPARACION DE DIQUES 4036150944</t>
  </si>
  <si>
    <t>BANAMEX GASTO CORRIENTE INGRESOS DLLS.1429039459</t>
  </si>
  <si>
    <t>BANAMEX GASTO CORRIENTE CUENTA ACREEDORA 1427416263</t>
  </si>
  <si>
    <t>HSBC GASTO CORRIENTE CREDITO 4043107143</t>
  </si>
  <si>
    <t>BANAMEX HABITAT 2010 747798494</t>
  </si>
  <si>
    <t>BANAMEX REMODELACION GIMNASIOS 747798559</t>
  </si>
  <si>
    <t>BANAMEX APOYOS CONADE 747798605</t>
  </si>
  <si>
    <t>SANTANDER REHAB. AUDITORIO BENITO JUAREZ 65502725411</t>
  </si>
  <si>
    <t>BANAMEX FISM 2011 7000403626</t>
  </si>
  <si>
    <t>BANAMEX FORTAMUN 2011 7000948304</t>
  </si>
  <si>
    <t>BANAMEX PROG. RESCATE DE ESP. PUB. 2011 70005323485</t>
  </si>
  <si>
    <t>BANAMEX HABITAT 2011 70005323507</t>
  </si>
  <si>
    <t>BANAMEX FORTAMUN 2012 70031510080</t>
  </si>
  <si>
    <t>BANAMEX FISM 2012 70031510099</t>
  </si>
  <si>
    <t>BANAMEX REHAB. Y REMOD. DE GIMNASIOS 2012 70031510102</t>
  </si>
  <si>
    <t>BANAMEX PROG. RESCATE DE ESP. PUB. 2012 70032848905</t>
  </si>
  <si>
    <t>BANAMEX REHAB. EQ. DEPORTIVO CONADE PARQUE ORIENTE 70037379296</t>
  </si>
  <si>
    <t>BANAMEX FORTAMUN 2013 70046788522</t>
  </si>
  <si>
    <t>BANAMEX FISM 2013 70046538844</t>
  </si>
  <si>
    <t>BANAMEX GASTO CORRIENTE 5584265350500098</t>
  </si>
  <si>
    <t>BANAMEX CAPUFE 2013 7005548439</t>
  </si>
  <si>
    <t>BANAMEX MOVILIDAD URBANA 70051789529</t>
  </si>
  <si>
    <t>BANCO DEL BAJIO GASTO CORRIENTE CREDITO (9020835)</t>
  </si>
  <si>
    <t>BANAMEX PROG. DESARROLLO ZONAS PRIORITARIAS 2013 70065277679</t>
  </si>
  <si>
    <t>BANAMEX FORTAMUN 2014 70067638636</t>
  </si>
  <si>
    <t>BANAMEX FISM 2014 70068103205</t>
  </si>
  <si>
    <t>BANAMEX CAPUFE 2014 7007273460</t>
  </si>
  <si>
    <t>BANAMEX FOPEDEP 2014 70071622000</t>
  </si>
  <si>
    <t>BANAMEX PROG. DESARROLLO ZONAS PRIORITARIAS 2014 70071876576</t>
  </si>
  <si>
    <t>BANCOMER PROG. EMPLEO TEMPORAL 2014 0196059821</t>
  </si>
  <si>
    <t>BANAMEX GASTO CORRIENTE 70076831155</t>
  </si>
  <si>
    <t>BANAMEX PROG. DESARROLLO REGIONAL 2014 70076294753</t>
  </si>
  <si>
    <t>BANAMEX HABITAT 2014 70076294761</t>
  </si>
  <si>
    <t>BANAMEX FONDO DE CULTURA 2014 70077300501</t>
  </si>
  <si>
    <t>BANAMEX HABITAT MPAL. 2014 70077923649</t>
  </si>
  <si>
    <t>SANTANDER FONDO DE APOYO INFRAEST. Y PRODUCTIVIDAD 2014 (FAIP) 65504561113</t>
  </si>
  <si>
    <t>BANAMEX PROG. RESCATE ESP. PUB. MPAL. 2014 70078083032</t>
  </si>
  <si>
    <t>BANAMEX FONHAPO FACHADA 2014 70078083067</t>
  </si>
  <si>
    <t>BANCOMER MODELO DE DESARROLLO INT. Y CUIDADO INFANTIL 0197539592</t>
  </si>
  <si>
    <t>BANAMEX FORTAMUN 2015 70083962095</t>
  </si>
  <si>
    <t>BANAMEX FISM 2015 70083587324</t>
  </si>
  <si>
    <t>BANAMEX CAPUFE 2015 70084365058</t>
  </si>
  <si>
    <t>SANTANDER PROGRAMA SEGURIDAD PUBLICA 65504894920</t>
  </si>
  <si>
    <t>BANAMEX FONDO DE PAV. Y DESARROLLO MUNICIPAL 2015 70085192564</t>
  </si>
  <si>
    <t>BANAMEX FONDO DE INFRAEST. DEPORTIVA 2015 70084972914</t>
  </si>
  <si>
    <t>BANAMEX FONDO DE APOYO INFRAEST. Y PRODUCTIVIDAD 2015 70085073239</t>
  </si>
  <si>
    <t>BANAMEX SUBSEMUN MUNICIPAL 2015 70084808146</t>
  </si>
  <si>
    <t>BANAMEX SUBSEMUN 2015 70084808154</t>
  </si>
  <si>
    <t>HSBC GASTO CORRIENTE NOMINA 4004100467</t>
  </si>
  <si>
    <t>BANAMEX GASTO CORRIENTE NOMINA 1427415518</t>
  </si>
  <si>
    <t>SANTANDER GASTO CORRIENTE AGUINALDO 65502430055</t>
  </si>
  <si>
    <t>BANORTE GASTO CORRIENTE NOMINA 660399830</t>
  </si>
  <si>
    <t>BANAMEX EVENTO CULTURAL EXPO JOVEN 2015 (CONACULTA) 70086173970</t>
  </si>
  <si>
    <t>BANAMEX PROG. DESARROLLO REGIONAL 2015 70086292465</t>
  </si>
  <si>
    <t>BANAMEX PROG. DESARROLLO ZONAS PRIORITARIAS 2015 70086391463</t>
  </si>
  <si>
    <t>SANTANDER CENTRO MPAL. DE LAS ARTES 2015 65504939302</t>
  </si>
  <si>
    <t>SANTANDER MUSEO CHAMIZAL 2015 65504939364</t>
  </si>
  <si>
    <t>SANTANDER CENTRO CULTURAL SUR 2015 65504939407</t>
  </si>
  <si>
    <t>BANAMEX HABITAT 2015 70087040222</t>
  </si>
  <si>
    <t>BANAMEX PROG. RESCATE ESPACIOS PUBLICOS 2015 70088098127</t>
  </si>
  <si>
    <t>BANAMEX HABITAT MPAL. 2015 70088098135</t>
  </si>
  <si>
    <t>BANAMEX FORTAMUN HABITAT MPAL. 2015 70088142177</t>
  </si>
  <si>
    <t>BANAMEX FORTAMUN PREP MPAL. 2015 70088464638</t>
  </si>
  <si>
    <t>BANAMEX FISM HABITAT MPAL. 2015 70088665803</t>
  </si>
  <si>
    <t>SANTANDER PROY. DISTRITO DEPORTIVO EXHIPODROMO 2015 65505118488</t>
  </si>
  <si>
    <t>SANTANDER FONDO EXTRAORDINARIO P/PAGO DE PASIVOS 65505135163</t>
  </si>
  <si>
    <t>BANCOMER AGUINALDO 0101305387</t>
  </si>
  <si>
    <t>BANAMEX SECTOR MEDIO AMBIENTE Y REC. NATURALES 2015 SEMARNAT 70091148119</t>
  </si>
  <si>
    <t>BANAMEX PARQUE COMUNITARIO ROMA 70091975147</t>
  </si>
  <si>
    <t>BANAMEX FONDO P/EL DESARROLLO REG. SUST. DE EDO. Y MPIO. MINEROS 2015 70092856206</t>
  </si>
  <si>
    <t>BANAMEX OBRA 11575-1</t>
  </si>
  <si>
    <t>HSBC FISM 2005 4028823359</t>
  </si>
  <si>
    <t>HSBC FISM 2008 4042456632</t>
  </si>
  <si>
    <t>BANAMEX CENTRO HISTORICO 2009 1427415933</t>
  </si>
  <si>
    <t>BANORTE FORTAMUN 2009 0603105645</t>
  </si>
  <si>
    <t>HSBC CAPUFE 4022609333</t>
  </si>
  <si>
    <t>HSBC INV. CAPUFE 200069</t>
  </si>
  <si>
    <t>BANORTE GASTO CORRIENTE 166304420</t>
  </si>
  <si>
    <t>BANAMEX PROG. ESPACIOS PUBLICOS 2008 1427415100</t>
  </si>
  <si>
    <t>BANAMEX CERESO PRODUCTIVO 1427415461</t>
  </si>
  <si>
    <t>HSBC INE 4039620133</t>
  </si>
  <si>
    <t>BANAMEX DREN-2A 1427415771</t>
  </si>
  <si>
    <t>BANAMEX GASTO CORRIENTE BECAS 1427415569</t>
  </si>
  <si>
    <t>HSBC CAPUFE ACREEDORA</t>
  </si>
  <si>
    <t>BANAMEX FISM 2009 1427416204</t>
  </si>
  <si>
    <t>SANTANDER SUBSEMUN 2009 65502456797</t>
  </si>
  <si>
    <t>HSBC FAFM 2004 4025989914</t>
  </si>
  <si>
    <t>HSBC FISM 2004 4025989922</t>
  </si>
  <si>
    <t>BANORTE FORTAMUN 2010 0630768484</t>
  </si>
  <si>
    <t>BANORTE FISM 2010 0630768505</t>
  </si>
  <si>
    <t>HSBC FISM 2006 4033902941</t>
  </si>
  <si>
    <t>HSBC FONDEN 4038126520</t>
  </si>
  <si>
    <t>HSBC FISM 2007 4039620067</t>
  </si>
  <si>
    <t>HSBC INV. FISM 2006 274629</t>
  </si>
  <si>
    <t>HSBC INV. FISM 2008 403585</t>
  </si>
  <si>
    <t>BANORTE INV. FORTAMUN 2010 0501560926</t>
  </si>
  <si>
    <t>BANAMEX INV. REMODELACION GIMNASIOS 111123083</t>
  </si>
  <si>
    <t>BANAMEX INV. HABITAT 2010 111123119</t>
  </si>
  <si>
    <t>BANAMEX INV. FORTAMUN 2011 111029475</t>
  </si>
  <si>
    <t>BANAMEX INV. FORTAMUN 2012 111103809</t>
  </si>
  <si>
    <t>BANAMEX INV. FISM 2013 111176218</t>
  </si>
  <si>
    <t>BANAMEX INV. FORTAMUN 2013 111176221</t>
  </si>
  <si>
    <t>BANAMEX INV. MOVILIDAD URBANA 111184501</t>
  </si>
  <si>
    <t>BANAMEX INV. CAPUFE 2013 111185791</t>
  </si>
  <si>
    <t>BANAMEX INV. FORTAMUN 2014 111250147</t>
  </si>
  <si>
    <t>BANAMEX INV. FISM 2014 111250163</t>
  </si>
  <si>
    <t>BANAMEX INV. CAPUFE 2014 111254169</t>
  </si>
  <si>
    <t>BANAMEX INV. FORTAMUN 2015 111147056</t>
  </si>
  <si>
    <t>BANAMEX INV. FISM 2015 111147027</t>
  </si>
  <si>
    <t>BANAMEX INV. CAPUFE 2015 111303719</t>
  </si>
  <si>
    <t>BANAMEX INV. HABITAT MPAL. 2015 111163137</t>
  </si>
  <si>
    <t>BANAMEX INV. FORTAMUN HABITAT MPAL. 2015 111163140</t>
  </si>
  <si>
    <t>BANAMEX INV. FORTAMUN PREP MPAL. 2015 111163153</t>
  </si>
  <si>
    <t>BANAMEX INV. FISM HABITAT MPAL. 2015 111163179</t>
  </si>
  <si>
    <t>BANAMEX INV. PENSION Y JUBILACION 111163946</t>
  </si>
  <si>
    <t>BANCOMER INV. AGUINALDO 1365471109</t>
  </si>
  <si>
    <t>GONZALEZ GONZALEZ MARTHA ALEIDA (CAJERA)</t>
  </si>
  <si>
    <t xml:space="preserve">Derechos a Recibir Efectivo o Equivalentes </t>
  </si>
  <si>
    <t>CHAVARRIA FERNANDEZ JUAN MANUEL (CAJERO)</t>
  </si>
  <si>
    <t>FERNANDEZ LERMA JORGE ALBERTO (OGM)</t>
  </si>
  <si>
    <t>SOTELO MUÑOZ NORMA</t>
  </si>
  <si>
    <t>LUCERO SAGARNAGA MIRIAM</t>
  </si>
  <si>
    <t>MORENO CARAVEO SONIA</t>
  </si>
  <si>
    <t>BARRAGAN JORDAN KARLA GABRIELA</t>
  </si>
  <si>
    <t>OTERO DIAZ JOSE LUIS</t>
  </si>
  <si>
    <t>MORENO ESCOBAR ERNESTO</t>
  </si>
  <si>
    <t>LOPEZ TOVAR ANTONIO</t>
  </si>
  <si>
    <t>BELMONTES MARTINEZ SANDRA</t>
  </si>
  <si>
    <t>ESPARZA GARCIA MARGARITA</t>
  </si>
  <si>
    <t>MORALES GUTIERREZ ELIAS</t>
  </si>
  <si>
    <t>CABELLO MORALES MA. VERONICA</t>
  </si>
  <si>
    <t>MUÑOZ MORALES CESAR OMAR</t>
  </si>
  <si>
    <t>AMEZCUA TRIANA ALEJANDRA CECILIA</t>
  </si>
  <si>
    <t>ROBLEDO BARRON MA. ELIZABETH</t>
  </si>
  <si>
    <t>ACOSTA ALVARADO GREGORIA VERONICA ( CAJERA )</t>
  </si>
  <si>
    <t>MENDOZA PARRA FERNANDO (CAJERO)</t>
  </si>
  <si>
    <t>DE LA BARCA NUÑEZ JOSE LUIS (CAJERO OP.2014)</t>
  </si>
  <si>
    <t>RODRIGUEZ DIAZ SANDRA VERONICA (CAJERA OP.2014)</t>
  </si>
  <si>
    <t>MEJIA LEYVA MARIA DEL ROSARIO (CAJERA OPERATIVO PREDIAL 2014)</t>
  </si>
  <si>
    <t>ROMERO HERNANDEZ CITLALLI (CAJERA ATM)</t>
  </si>
  <si>
    <t>VALENZUELA DERAT MIRIAM ROCIO</t>
  </si>
  <si>
    <t>RAMOS GUERRERO REYNA (CAJERA)</t>
  </si>
  <si>
    <t>TORRES VALADEZ ENRIQUE</t>
  </si>
  <si>
    <t>PEREYRA ANDUJO LILIA ISELA ( CAJERA )</t>
  </si>
  <si>
    <t>CAMARENA CRESPO MIRIAM SELENE</t>
  </si>
  <si>
    <t>BAYDON MEDRANO SUSANA IMELDA (CAJERA)</t>
  </si>
  <si>
    <t>BARCENAS BURCIAGA JOSE JULIAN (CAJERO)</t>
  </si>
  <si>
    <t>CARRILLO GOMEZ JOSE (CAJERO)</t>
  </si>
  <si>
    <t>LEYVA REYNA XOCHTIL (CAJERA)</t>
  </si>
  <si>
    <t>GOMEZ BRAVO LORENZA</t>
  </si>
  <si>
    <t>SOTO CAMARGO ERYX IRENE</t>
  </si>
  <si>
    <t>BARRAZA TARIN ALFREDO (CAJERO)</t>
  </si>
  <si>
    <t>VILLELA NUÑEZ LUCIA</t>
  </si>
  <si>
    <t>SEGOVIA HERRERA JUAN FRANCISCO (CAJERO)</t>
  </si>
  <si>
    <t>APODACA AGUIRRE JOSE LUIS</t>
  </si>
  <si>
    <t>BERMUDEZ MERCADO FCO. ALEJANDRO</t>
  </si>
  <si>
    <t>AMADOR DIAZ MA. TERESA</t>
  </si>
  <si>
    <t>MURILLO NAVARRO NATALIA</t>
  </si>
  <si>
    <t>CARDENAS NAVARRO MARIA GUADALUPE</t>
  </si>
  <si>
    <t>NUÑEZ TREVIZO ALEJANDRA</t>
  </si>
  <si>
    <t>MEDELLIN CASTRO ROSA ISELA</t>
  </si>
  <si>
    <t>CHEVALIER FERRAN SILVIA LETICIA</t>
  </si>
  <si>
    <t>SUAREZ GONZALEZ NANCY LORENA</t>
  </si>
  <si>
    <t>MAYNEZ CANO MISAEL</t>
  </si>
  <si>
    <t>HERNANDEZ RIVERA ANDRES</t>
  </si>
  <si>
    <t>IBARRA BONILLA VERONICA</t>
  </si>
  <si>
    <t>PIÑON CAMPOS FCO. JAVIER (CAJERO)</t>
  </si>
  <si>
    <t>GUZMAN HERNANDEZ IGNACIA (CAJERA)</t>
  </si>
  <si>
    <t>BOCANEGRA MORAN BRENDA ELIZABETH</t>
  </si>
  <si>
    <t>RASCON HERNANDEZ ALMA ROSA (CAJERA)</t>
  </si>
  <si>
    <t>CASTILLO GAMEZ ANDREA PATRICIA (CAJERA)</t>
  </si>
  <si>
    <t>ARELLANO MA. DEL ROCIO EUGENIA (CAJERA)</t>
  </si>
  <si>
    <t>TORRES SALCEDO DAVID ENRIQUE</t>
  </si>
  <si>
    <t>MEDINA REYES ZURI SADDAY</t>
  </si>
  <si>
    <t>GOMEZ ALFARO JULIO ALEJANDRO</t>
  </si>
  <si>
    <t>MIRANDA HERNANDEZ MA. ANGELES (CAJERA)</t>
  </si>
  <si>
    <t>MONTES ROJAS SANDRA LUZ</t>
  </si>
  <si>
    <t>GUERRERO ANCHONDO CINTHIA JUDITH</t>
  </si>
  <si>
    <t>CORTES RIOS ROGELIO</t>
  </si>
  <si>
    <t>LOPEZ LUJAN RAUL JOSE</t>
  </si>
  <si>
    <t>ZANABRIA ADAME TOMASA ( CAJERA )</t>
  </si>
  <si>
    <t>ZAMORA MARTINEZ ALFONSO</t>
  </si>
  <si>
    <t>DOMINGUEZ LUIS ADRIAN</t>
  </si>
  <si>
    <t>LONGORIA GONZALEZ JOSE GPE.</t>
  </si>
  <si>
    <t>REYES CASTRO SERGIO EXIQUIO</t>
  </si>
  <si>
    <t>NAVARRO GARATE ALVARO</t>
  </si>
  <si>
    <t>RAMOS NUÑEZ LUIS ALONSO</t>
  </si>
  <si>
    <t>REZA ARANDA DIANA ELIZABETH</t>
  </si>
  <si>
    <t>CASTRO LOPEZ OSWALDO</t>
  </si>
  <si>
    <t>SANCHEZ ARGUIJO JOSE APOLINAR</t>
  </si>
  <si>
    <t>CABADA GARCIA CESAR MANUEL</t>
  </si>
  <si>
    <t>MENA MARTINEZ ALFREDO</t>
  </si>
  <si>
    <t>LUJAN GUTIERREZ ALFONSO</t>
  </si>
  <si>
    <t>SAENZ PEREZ ROGELIO OSCAR</t>
  </si>
  <si>
    <t>MARTINEZ MARTINEZ ERIKA GABRIELA</t>
  </si>
  <si>
    <t>CHAVOYA RIVAS ANTONIO</t>
  </si>
  <si>
    <t>MENDOZA CLAUDIA MORAYMA</t>
  </si>
  <si>
    <t>TARIN VILLALOBOS HILDA (CAJERA)</t>
  </si>
  <si>
    <t>GONZALEZ ACOSTA GRACIELA (CAJERA)</t>
  </si>
  <si>
    <t>MEJIA ESPINOZA ADRIANA</t>
  </si>
  <si>
    <t>MORALES TORRES ROSALBA</t>
  </si>
  <si>
    <t>GARCIA HERRERA MAYRA ALEJANDRA</t>
  </si>
  <si>
    <t>JUAREZ AVILA AURELIO CRISOFORO</t>
  </si>
  <si>
    <t>PEREZ ESPARZA MARIA LUISA (CAJERA)</t>
  </si>
  <si>
    <t>OLAGUE GONZALEZ JOSE ANGEL</t>
  </si>
  <si>
    <t>RIOS CASSIO DANTE HOMAR</t>
  </si>
  <si>
    <t>CHAVEZ YAÑEZ ANA ISELA</t>
  </si>
  <si>
    <t>LUNA REYES MARCELA LILIANA</t>
  </si>
  <si>
    <t>GONZALEZ CALLEROS ELEAZAR ANTONIO</t>
  </si>
  <si>
    <t>MUÑOZ ROSALES MARIA GUADALUPE</t>
  </si>
  <si>
    <t>LECHUGA MARTINEZ TOMAS DANIEL</t>
  </si>
  <si>
    <t>RUIZ RAMIREZ JESUS</t>
  </si>
  <si>
    <t>CHAVEZ CARRASCO AGUSTIN</t>
  </si>
  <si>
    <t>GARCIA HERNANDEZ RAUL</t>
  </si>
  <si>
    <t>GONZALEZ LERMA ANA KAREN</t>
  </si>
  <si>
    <t>TERMINEL GUEVARA MARIO ALBERTO</t>
  </si>
  <si>
    <t>RODRIGUEZ TORRES JESUS JOSE</t>
  </si>
  <si>
    <t>WONG DE SANTIAGO MARIA ALEJANDRA</t>
  </si>
  <si>
    <t>SOLIS ZERTUCHE LUIS REY</t>
  </si>
  <si>
    <t>DIAZ FLORES PATRICIA DEL RAYO</t>
  </si>
  <si>
    <t>FELIX AVILA ROSA MARIA</t>
  </si>
  <si>
    <t>IBARRA IBARRA CINTHIA ALEJANDRA (CAJERA)</t>
  </si>
  <si>
    <t>GONZALEZ ALVARADO LESLIEE DESIREE (CAJERA)</t>
  </si>
  <si>
    <t>LOZOYA AVILA HECTOR</t>
  </si>
  <si>
    <t>SAPIEN IBARRA ELIZABETH</t>
  </si>
  <si>
    <t>ROJO RUIZ ELSA CRISTINA (CAJERA)</t>
  </si>
  <si>
    <t>CASTAÑON CASTAÑON DORA ANGELICA (CAJERA)</t>
  </si>
  <si>
    <t>DE LA TORRE ARRIAGA MARIO ANDRES (CAJERO)</t>
  </si>
  <si>
    <t>HERNANDEZ DOROTEO GABRIELA ( CAJERA )</t>
  </si>
  <si>
    <t>REYES VILLEGAS LUZ ELVA (CAJERA)</t>
  </si>
  <si>
    <t>PINEDO IRIGOYEN JOSE FILIBERTO ( CAJERO )</t>
  </si>
  <si>
    <t>HERNANDEZ IBARRA GERARDO</t>
  </si>
  <si>
    <t>QUINTANA SILVEYRA JORGE MARIO</t>
  </si>
  <si>
    <t>SANCHEZ CONTRERAS ADRIAN</t>
  </si>
  <si>
    <t>ROSERO AVALOS ANIBAL</t>
  </si>
  <si>
    <t>BUSTAMANTE AGUIRRE GRACIELA ROCIO</t>
  </si>
  <si>
    <t>PICHARDO FRANCO SANDRA</t>
  </si>
  <si>
    <t>GAMEROS CADENA PATRICIA</t>
  </si>
  <si>
    <t>SAENZ DIAZ JOSE ADRIAN</t>
  </si>
  <si>
    <t>VARGAS HERNANDEZ JAZMIN</t>
  </si>
  <si>
    <t>ZAMARRON SOLANO PEDRO</t>
  </si>
  <si>
    <t>SUAREZ NUÑEZ AURELIO DIONISIO</t>
  </si>
  <si>
    <t>CHAVEZ ROBLES JOSE</t>
  </si>
  <si>
    <t>SALAZAR DIAZ GILBERTO ISAIAS</t>
  </si>
  <si>
    <t>IGLESIAS MOLINA EMMA LAURA</t>
  </si>
  <si>
    <t>ROSALES GARCIA LUIS ROBERTO</t>
  </si>
  <si>
    <t>CAMACHO ORTA JESUS ANTONIO ( CAJERO )</t>
  </si>
  <si>
    <t>LAZO QUEZADA ERICKA</t>
  </si>
  <si>
    <t>SABIDO ONTIVEROS EDGAR</t>
  </si>
  <si>
    <t>RODRIGUEZ AGUILAR ALEJANDRO</t>
  </si>
  <si>
    <t>BRINGAS GARCIA RUBEN ALEJANDRO</t>
  </si>
  <si>
    <t>CRUZ RODRIGUEZ JOSE RODOLFO</t>
  </si>
  <si>
    <t>MENDOZA GUERRA GABRIELA</t>
  </si>
  <si>
    <t>HERNANDEZ ROCHA RAMON</t>
  </si>
  <si>
    <t>SANCHEZ ACOSTA GERMAN</t>
  </si>
  <si>
    <t>RODRIGUEZ LOZANO ULISES EFREN</t>
  </si>
  <si>
    <t>PARRA MARTINEZ LILIANA ROCIO</t>
  </si>
  <si>
    <t>CARRILLO HERNANDEZ VERONICA (CAJERA)</t>
  </si>
  <si>
    <t>RAMIREZ GALICIA JUAN CARLOS</t>
  </si>
  <si>
    <t>RODRIGUEZ SALAZAR LORENA</t>
  </si>
  <si>
    <t>SALAZAR ANGUIANO DAVID</t>
  </si>
  <si>
    <t>CASTILLO LOPEZ RAQUEL PATRICIA</t>
  </si>
  <si>
    <t>GALLARDO MAYORGA MIRIAM</t>
  </si>
  <si>
    <t>GALVAN MARQUEZ OSCAR RENE</t>
  </si>
  <si>
    <t>CUEVAS MARTINEZ SUSANA ELVIRA</t>
  </si>
  <si>
    <t>VITELA MARTINEZ AGUSTIN</t>
  </si>
  <si>
    <t>TORRES GONZALEZ JOSE</t>
  </si>
  <si>
    <t>SOLIS JAQUEZ MARIO</t>
  </si>
  <si>
    <t>MELENDEZ FERNANDEZ MARGARITA</t>
  </si>
  <si>
    <t>CRUZ REVILLA JUAN JESUS (CAJERO)</t>
  </si>
  <si>
    <t>MOLINA SOTELO ANIBAL DE JESUS</t>
  </si>
  <si>
    <t>MORALES NUÑEZ SERGIO</t>
  </si>
  <si>
    <t>JUAREZ SALAZAR JOSE LUIS</t>
  </si>
  <si>
    <t>GUTIERREZ MASCAREÑO RAYITO DEL CARMEN (CAJERA)</t>
  </si>
  <si>
    <t>FERNANDEZ PONCE BENJAMIN HUMBERTO</t>
  </si>
  <si>
    <t>MOLINA CONTRERAS ARANZAZU YESENIA (CAJERA)</t>
  </si>
  <si>
    <t>BOCANEGRA CARRILLO ANGELICA JANETH (CAJERA)</t>
  </si>
  <si>
    <t>YAÑEZ VILLARREAL LIZETH YAJAIRA</t>
  </si>
  <si>
    <t>DE LA CRUZ GARCIA JAYNE</t>
  </si>
  <si>
    <t>MORALES MONARREZ ARACELY (CAJERA)</t>
  </si>
  <si>
    <t>ARMENDARIZ MONTOYA AIDA ELIZABETH</t>
  </si>
  <si>
    <t>RODRIGUEZ AGUILAR SILVIA ARLINA</t>
  </si>
  <si>
    <t>MENDOZA MARTINEZ SAYRA (CAJERA)</t>
  </si>
  <si>
    <t>CAMACHO SABINO LIZZETH DEL CARMEN (CAJERA)</t>
  </si>
  <si>
    <t>BACA RUIZ LORENZO</t>
  </si>
  <si>
    <t>VILLA BOTELLO JESUS EMMANUEL</t>
  </si>
  <si>
    <t>RAMIREZ RIOS VIRIDIANA (CAJERA)</t>
  </si>
  <si>
    <t>HIDALGO AVALOS MARY CRUZ (CAJERA ATM)</t>
  </si>
  <si>
    <t>GONZALEZ ARGUIJO FAVIOLA</t>
  </si>
  <si>
    <t>JIMENEZ CASTILLO GERARDO (CAJERO)</t>
  </si>
  <si>
    <t>GOMEZ HERNANDEZ ADRIANA ELVIRA</t>
  </si>
  <si>
    <t>VILLEGAS RAMOS ANA LUZ</t>
  </si>
  <si>
    <t>VALENZUELA NAVARRETE SALVADOR</t>
  </si>
  <si>
    <t>VELADOR VALDEZ VIVIANA ELIZABET</t>
  </si>
  <si>
    <t>JAQUEZ HERNANDEZ VILMA LOURDES</t>
  </si>
  <si>
    <t>ROMERO JURADO LORENZO</t>
  </si>
  <si>
    <t>GARCIA PADILLA JUDITH LETICIA</t>
  </si>
  <si>
    <t>ROMERO FLORES LADY WENDOLYN</t>
  </si>
  <si>
    <t>SALINAS MALDONADO FELIX</t>
  </si>
  <si>
    <t>MARTOS PACHECO IDAELH</t>
  </si>
  <si>
    <t>IZAGUIRRE CASTILLO REYNA ISABEL</t>
  </si>
  <si>
    <t>IRIGOYEN MILLAN RODOLFO MATEO</t>
  </si>
  <si>
    <t>VALENZUELA PALMA JESUS IVAN</t>
  </si>
  <si>
    <t>ROYVAL SOSA EDILBERTO</t>
  </si>
  <si>
    <t>RODRIGUEZ BELTRAN JUAN EFREN</t>
  </si>
  <si>
    <t>GAMBOA IBARRA JULIAN ANDRES</t>
  </si>
  <si>
    <t>BRIBIESCAS GARCIA MARIA CECILIA</t>
  </si>
  <si>
    <t>MANCINAS RAMOS JOSE FRANCISCO</t>
  </si>
  <si>
    <t>VELA FLORES ISELA (CAJERA)</t>
  </si>
  <si>
    <t>CARDONA VARGAS MARTHA AIDEE</t>
  </si>
  <si>
    <t>ARMENDARIZ SOLIS JUAN JESUS (CAJERO)</t>
  </si>
  <si>
    <t>GARCIA RIOS CARLOS MITCHELL (CAJERO)</t>
  </si>
  <si>
    <t>ORTIZ MONTES YAZMIN ZORAYA</t>
  </si>
  <si>
    <t>EDWARDS VILLALOBOS ELSA M.</t>
  </si>
  <si>
    <t>MAGALLANES CALDERA GLADIS GABRIELA</t>
  </si>
  <si>
    <t>GOMEZ LOZANO VERONICA</t>
  </si>
  <si>
    <t>LUCERO RAMIREZ MANUEL</t>
  </si>
  <si>
    <t>AGUILAR GALLEGOS LUIS</t>
  </si>
  <si>
    <t>LARA CAMPOS ROBERTO</t>
  </si>
  <si>
    <t>DOMINGUEZ MOLINA FERNANDO AARON</t>
  </si>
  <si>
    <t>RODRIGUEZ ALVIDREZ MARIA GRISELDA</t>
  </si>
  <si>
    <t>BOJORQUEZ YAÑEZ SONIA OLIVIA</t>
  </si>
  <si>
    <t>GUIZAR CASTRO CELINA</t>
  </si>
  <si>
    <t>HERNANDEZ HERNANDEZ LAURA CECILIA</t>
  </si>
  <si>
    <t>MENDOZA RIOS ENRIQUE JESUS</t>
  </si>
  <si>
    <t>RUEDA CEJAS RUBEN</t>
  </si>
  <si>
    <t>AVILA MADRID CARLOS JAVIER</t>
  </si>
  <si>
    <t>BARAJAS JUAREZ MERCEDES</t>
  </si>
  <si>
    <t>SIAS GARCIA IRACEMA</t>
  </si>
  <si>
    <t>MIRANDA CHAVEZ CARLOS ANDRES</t>
  </si>
  <si>
    <t>GAMBOA IBARRA RAMIRO ALONSO</t>
  </si>
  <si>
    <t>TAVARES MARTINEZ DELIA LILIANA</t>
  </si>
  <si>
    <t>SAENZ DE LA VEGA JOSE LUIS</t>
  </si>
  <si>
    <t>SOTELO DOMINGUEZ SERGIO</t>
  </si>
  <si>
    <t>ESPINIOZA FLORES JASMIN (CAJERA)</t>
  </si>
  <si>
    <t>GUTIERREZ LOPEZ MA. DEL PILAR</t>
  </si>
  <si>
    <t>SANCHEZ ROMERO LUIS ARTURO (CAJERO)</t>
  </si>
  <si>
    <t>RIVERA HERNANDEZ JAVIER ADAN (CAJERO)</t>
  </si>
  <si>
    <t>LOZA QUIROZ TANYA ELIZABETH (CAJERA)</t>
  </si>
  <si>
    <t>QUIROGA TORRES NORMA ALICIA</t>
  </si>
  <si>
    <t>LOYA GRANADOS JESUS ROBERTO</t>
  </si>
  <si>
    <t>MARMOLEJO OROZCO ERIKA VIANEY</t>
  </si>
  <si>
    <t>VALDES SALTO FRANCISCO ARIEL</t>
  </si>
  <si>
    <t>POLANCO MENDOZA DANIELA ARACELI</t>
  </si>
  <si>
    <t>MOLINA MARTINEZ ENRIQUE</t>
  </si>
  <si>
    <t>VARELA KARINA</t>
  </si>
  <si>
    <t>DOMINGUEZ AGUIRRE MARCO ANTONIO</t>
  </si>
  <si>
    <t>MARTINEZ CHAVIRA JOSE EMILIANO</t>
  </si>
  <si>
    <t>GAETA GALLEGOS CHRISTIAN</t>
  </si>
  <si>
    <t>FLORES HEREDIA PAUL</t>
  </si>
  <si>
    <t>GRANILLO ROCHA ARACELI</t>
  </si>
  <si>
    <t>HERNANDEZ VILCHIS NANCY GABRIELA</t>
  </si>
  <si>
    <t>CARTAGENA SANCHEZ NORMA NOEMI</t>
  </si>
  <si>
    <t>MENDOZA RASCON RUBEN ADRIAN</t>
  </si>
  <si>
    <t>BARRAGAN FLORES GERMAN JESUS (CAJERO)</t>
  </si>
  <si>
    <t>LOPEZ ALAMO ROBERTO</t>
  </si>
  <si>
    <t>APODACA AGUIRRE SANDRA PATRICIA</t>
  </si>
  <si>
    <t>LARA GOMEZ FABIOLA ESPERANZA</t>
  </si>
  <si>
    <t>CARREON LEON HECTOR ARMANDO</t>
  </si>
  <si>
    <t>PARRA ARIAS EDUARDO</t>
  </si>
  <si>
    <t>VELAZQUEZ DUEÑAS JUAN MANUEL</t>
  </si>
  <si>
    <t>DELGADO ROSALES OMAR (CAJERO)</t>
  </si>
  <si>
    <t>MUELA PAK GERARDO ALEJANDRO</t>
  </si>
  <si>
    <t>GARCIA AZUA JOSE LUIS</t>
  </si>
  <si>
    <t>LOPEZ CHONG FRANCISCO</t>
  </si>
  <si>
    <t>CAVAZOS VALLE FERNANDO</t>
  </si>
  <si>
    <t>CARRETO PARRA JAIME</t>
  </si>
  <si>
    <t>BARRIOS HERNANDEZ SUSANA ELIZABETH</t>
  </si>
  <si>
    <t>RODRIGUEZ ORTEGA JOSE ARTURO (CAJERO)</t>
  </si>
  <si>
    <t>CANALES RESENDEZ CLAUDIA GABRIELA (CAJERA)</t>
  </si>
  <si>
    <t>LUNA RAMIREZ SILVESTRE</t>
  </si>
  <si>
    <t>FORTES SAUCEDO EVA FABIOLA</t>
  </si>
  <si>
    <t>ROSAS MUÑOZ GUADALUPE ADRIANA</t>
  </si>
  <si>
    <t>AMAYA CASTAÑON ABRAHAM (CAJERO)</t>
  </si>
  <si>
    <t>RANGEL GUZMAN MONICA AIMEE (CAJERA)</t>
  </si>
  <si>
    <t>ALDABA DIAZ RICARDO ANTONIO (CAJERO)</t>
  </si>
  <si>
    <t>RIVAS ALVAREZ JESSICA JAZMIN (CAJERA)</t>
  </si>
  <si>
    <t>ROBLES CISNEROS JOCELYNE (CAJERA)</t>
  </si>
  <si>
    <t>HERNANDEZ MOTA VIANEY (CAJERA)</t>
  </si>
  <si>
    <t>GONZALEZ SILLER MARIANA (CAJERA)</t>
  </si>
  <si>
    <t>RUIZ RIOS PAOLA BERENICE</t>
  </si>
  <si>
    <t>ESPINO PORTILLO ALEJANDRO</t>
  </si>
  <si>
    <t>CASTORENA CASTORENA JOSE ROBERTO</t>
  </si>
  <si>
    <t>LUCERO BARRAZA DIEGO ARMANDO</t>
  </si>
  <si>
    <t>CASAS PEREZ ALEJANDRA (CAJERA)</t>
  </si>
  <si>
    <t>SALAZAR MENDOZA HAYDEE (CAJERA)</t>
  </si>
  <si>
    <t>MARTINEZ HERNANDEZ JORGE LUIS</t>
  </si>
  <si>
    <t>HERNANDEZ VAZQUEZ MA. DEL CARMEN (CAJERA)</t>
  </si>
  <si>
    <t>GUEVARA VAZQUEZ RENE LUIS (CAJERO)</t>
  </si>
  <si>
    <t>SAENZ CALDERON MARITZA OLIVIA</t>
  </si>
  <si>
    <t>VELASCO PASILLAS HORTENSIA</t>
  </si>
  <si>
    <t>MEJIA HERNANDEZ RUBEN</t>
  </si>
  <si>
    <t>GUEVARA JAUREGUI ALMA ROSA</t>
  </si>
  <si>
    <t>RAMIREZ BERTAUD FERMIN</t>
  </si>
  <si>
    <t>COMEZAÑA VALENSO CRISTINA INES (CAJERA)</t>
  </si>
  <si>
    <t>LOPEZ PADILLA NICOLAS</t>
  </si>
  <si>
    <t>MENDOZA RIOS MONICA PATRICIA</t>
  </si>
  <si>
    <t>MARQUEZ HARO ARTEMISA</t>
  </si>
  <si>
    <t>RODRIGUEZ RUEDA JOSE FRANCISCO (CAJERO)</t>
  </si>
  <si>
    <t>CORDOBA GALVAN ROBERTO</t>
  </si>
  <si>
    <t>GONZALEZ CHAIREZ NORA ALICIA (CAJERA)</t>
  </si>
  <si>
    <t>ESCAMILLA DAVILA SANDRA IVETH (CAJERA)</t>
  </si>
  <si>
    <t>ALVIDREZ ORDAZ VICTOR DANIEL (CAJERO)</t>
  </si>
  <si>
    <t>BARCENAS GOMEZ KAREN ALEJANDRA (CAJERA)</t>
  </si>
  <si>
    <t>CHEQUES DEVUELTOS</t>
  </si>
  <si>
    <t>CONST. TORRES MARTINEZ</t>
  </si>
  <si>
    <t>SUBSIDIO PARA EL EMPLEO</t>
  </si>
  <si>
    <t>CONSTRUCTORA ROMA DE CHIH. S.A. DE C.V.</t>
  </si>
  <si>
    <t>ARREND. E INMOBILIARIA ROMA S.A. DE C.V.</t>
  </si>
  <si>
    <t>GRUPO ROMA DE JUAREZ S.A. DE C.V.</t>
  </si>
  <si>
    <t>CONSTRUCTORA TORRES MARTINEZ</t>
  </si>
  <si>
    <t>COPLADE FDO. INF. ASOCIAL</t>
  </si>
  <si>
    <t>JMAS</t>
  </si>
  <si>
    <t>TELEFONOS D.I.F.</t>
  </si>
  <si>
    <t>SUTM PRESTAMO AL SINDICATO</t>
  </si>
  <si>
    <t>SERVICIOS DE ARRASTRE</t>
  </si>
  <si>
    <t>SUTM (CONTRATO DE MUTUO)</t>
  </si>
  <si>
    <t>MUSEO DE SAN AGUSTIN</t>
  </si>
  <si>
    <t>PARQUE CENTRAL</t>
  </si>
  <si>
    <t>MORA FLORES JOSE LUIS</t>
  </si>
  <si>
    <t>LOPEZ GARCIA FRANCISCO</t>
  </si>
  <si>
    <t>PROG. REGULARIZACION DE VEHICULOS</t>
  </si>
  <si>
    <t>PRESTAMO PREDIAL A EMPLEADOS MPALES.</t>
  </si>
  <si>
    <t>COLONIA 12 DE JULIO</t>
  </si>
  <si>
    <t>CONSTRUCTORA FUENTES</t>
  </si>
  <si>
    <t>PAV. Y ESPACIOS DEPORTIVOS 2011</t>
  </si>
  <si>
    <t>PRESTAMO FIDOP NOMINA</t>
  </si>
  <si>
    <t>FONDO DE RESERVA</t>
  </si>
  <si>
    <t>TIMBRADO NOMINA BANAMEX</t>
  </si>
  <si>
    <t>PROGRAMAS VARIOS GOBIERNO DEL ESTADO</t>
  </si>
  <si>
    <t>AVALOS HORTA LUIS HUMBERTO (CAJERO FALTANTE BCO.)</t>
  </si>
  <si>
    <t>ALMACEN ALUMBRADO PUBLICO</t>
  </si>
  <si>
    <t xml:space="preserve">Almacenes </t>
  </si>
  <si>
    <t>ALMACEN CONTROL DE TRAFICO</t>
  </si>
  <si>
    <t>ALMACEN TECNICA</t>
  </si>
  <si>
    <t>ALMACEN ADMINISTRATIVO ( LIMPIA )</t>
  </si>
  <si>
    <t>ALMACEN MANTENIMIENTO DE VIAS PUBLICAS</t>
  </si>
  <si>
    <t>ALMACEN REFACCIONES ( LIMPIA )</t>
  </si>
  <si>
    <t>ALMACEN PARQUES Y JARDINES</t>
  </si>
  <si>
    <t>ALMACEN RASTRO</t>
  </si>
  <si>
    <t>ALMACEN TRANSITO</t>
  </si>
  <si>
    <t>ALMACEN COORDINACION DE IMAGEN (DIR. LIMPIA)</t>
  </si>
  <si>
    <t>ALMACEN COORDINADORA DE ATENCION C. DE SUR ORIENTE</t>
  </si>
  <si>
    <t>MORALES VILLALOBOS CARLOS</t>
  </si>
  <si>
    <t>URIBE VARGAS EDUARDO</t>
  </si>
  <si>
    <t>REYES ROJAS ALBERTO</t>
  </si>
  <si>
    <t>BENAVENTE BERMUDEZ JUAN UBALDO</t>
  </si>
  <si>
    <t>STAINES OROZCO HUGO</t>
  </si>
  <si>
    <t>ACOSTA GARCIA OSCAR LUIS</t>
  </si>
  <si>
    <t>NEVAREZ GUILLEN IRMA</t>
  </si>
  <si>
    <t>MARTINEZ ACOSTA FERNANDO</t>
  </si>
  <si>
    <t>CALDERON RODRIGUEZ MIGUEL ANGEL</t>
  </si>
  <si>
    <t>QUEVEDO RAMIREZ JOSE ANDRES</t>
  </si>
  <si>
    <t>MOTTA ALLEN FERNANDO</t>
  </si>
  <si>
    <t>FREDERICK LOZANO CAROLINA</t>
  </si>
  <si>
    <t>LOPEZ FIERRO GERARDO</t>
  </si>
  <si>
    <t>GUTIERREZ JUAREZ OSCAR ALBERTO</t>
  </si>
  <si>
    <t>PORRAS ARMENDARIZ MIREYA</t>
  </si>
  <si>
    <t>VILLALVA SALAS JOSE ELENO</t>
  </si>
  <si>
    <t>VIDRIO CARLOS JOSE ANTONIO</t>
  </si>
  <si>
    <t>DOMINGUEZ SALAICES HECTOR</t>
  </si>
  <si>
    <t>ANGUIANO HERRERA HECTOR MANUEL</t>
  </si>
  <si>
    <t>PAZ ALMANZA CRISTINA</t>
  </si>
  <si>
    <t>MERCADO AGUIRRE EVANGELINA</t>
  </si>
  <si>
    <t>MATAMOROS BARRAZA EFREN</t>
  </si>
  <si>
    <t>VENZOR ARVIZO HUGO ALONSO</t>
  </si>
  <si>
    <t>ARTALEJO SALGADO ANTONIO</t>
  </si>
  <si>
    <t>ISR RETENCION SALARIO</t>
  </si>
  <si>
    <t xml:space="preserve">Cuentas Por Pagar a Corto Plazo </t>
  </si>
  <si>
    <t>CAJA DE AHORRO SINDICATO (S.U.T.M.)</t>
  </si>
  <si>
    <t>PRESTAMO CAJA DE AHORRO SINDICATO (S.U.T.M.)</t>
  </si>
  <si>
    <t>C.F.E. ALUMBRADO PUBLICO</t>
  </si>
  <si>
    <t>ISR RETENCION SERVICIOS PROFESIONALES</t>
  </si>
  <si>
    <t>CREDITO FONACOT</t>
  </si>
  <si>
    <t>SIND. DE TRAB. DEL MPIO. DE CD JUAREZ</t>
  </si>
  <si>
    <t>AHORRO SINDICATO RASTRO</t>
  </si>
  <si>
    <t>IMPULSORA PROMOBIEN S.A. (FAMSA)</t>
  </si>
  <si>
    <t>CAJA DE AHORRO MATANCEROS</t>
  </si>
  <si>
    <t>COL. 9 DE SEPTIEMBRE (ROSA EMMA GRADO)</t>
  </si>
  <si>
    <t>COMISION NACIONAL DE LA VIVIENDA</t>
  </si>
  <si>
    <t>CAMARA DE LA IND DE LA CONSTRUCCION</t>
  </si>
  <si>
    <t>HOSPEDAJE-ESTACIONAMIENTOS MPALES</t>
  </si>
  <si>
    <t>FONDO REVOLVENTE COMUNITARIO</t>
  </si>
  <si>
    <t>COL. EMILIANO ZAPATA</t>
  </si>
  <si>
    <t>COL. NUEVA MORELOS (JOSE AURELIO LEYVA MEDIAVILLA)</t>
  </si>
  <si>
    <t>COL. PANFILO NATERA MANZANAS ABCDEFY G (JOSE AURELIO LEYBA MEDIAVILLA)</t>
  </si>
  <si>
    <t>COL. NUEVA GALEANA II (C. HECTOR IVAN QUEZADA LARA)</t>
  </si>
  <si>
    <t>VISTA HERMOSA -JORGE TORRES</t>
  </si>
  <si>
    <t>COL. EL GRANJERO</t>
  </si>
  <si>
    <t>CUOTA SINDICAL RASTRO</t>
  </si>
  <si>
    <t>DONATIVOS Y PATROCINIOS DE EVENTOS DE LA DIR. DEL DEPORTE</t>
  </si>
  <si>
    <t>GRANJAS DE CHAPULTEPEC FCO. YEPO</t>
  </si>
  <si>
    <t>REMATE DE VEHICULOS</t>
  </si>
  <si>
    <t>PASIVO FISM 2005</t>
  </si>
  <si>
    <t>TORRES JORGE COL. LAS FLORES</t>
  </si>
  <si>
    <t>SUELDOS Y PRESTACIONES POR PAGAR</t>
  </si>
  <si>
    <t>SEGUROS INBURSA</t>
  </si>
  <si>
    <t>CUOTA JUBILADOS Y PENSIONADOS</t>
  </si>
  <si>
    <t>PROGRAMA ESPECIAL DE VIVIENDAS DE INFONAVIT "G.E."</t>
  </si>
  <si>
    <t>REP. VEHICULOS SEG. PUBLICA</t>
  </si>
  <si>
    <t>LA JOYA -TERESA DE LEON DE LA CRUZ</t>
  </si>
  <si>
    <t>COL. MEDANOS (GREGORIO MIRANDA A. Y ARGELIA ALONSO</t>
  </si>
  <si>
    <t>SEGUROS ARGOS S.A. DE C.V. (SEGURO DE VIDA)</t>
  </si>
  <si>
    <t>HABITAT 2006 SERVICIOS PUBLICOS</t>
  </si>
  <si>
    <t>REHABILITACION PARQUE ORIENTE FOPEDEP 2011</t>
  </si>
  <si>
    <t>PAVIMENTACION FOPEDEP 2011</t>
  </si>
  <si>
    <t>ARRENDAMIENTO ALBERCA PARQUE CENTRAL</t>
  </si>
  <si>
    <t>REPARACION DE PARQUIMETROS</t>
  </si>
  <si>
    <t>FONDO DE PENSIONES Y JUBILACIONES</t>
  </si>
  <si>
    <t>SEGUROS DE VIDA SEG. PUBLICA</t>
  </si>
  <si>
    <t>COMERCIAL ROGA</t>
  </si>
  <si>
    <t>ADICION CAMPESTRE VIRREYES</t>
  </si>
  <si>
    <t>PASIVO FISM 2007</t>
  </si>
  <si>
    <t>ADEUDO ADMINISTRACION 2004-2007</t>
  </si>
  <si>
    <t>REHABILITACION DEL AUDITORIO CIVICO BENITO JUAREZ</t>
  </si>
  <si>
    <t>PASIVO FISM 2006</t>
  </si>
  <si>
    <t>PERITAJES Y AVALUOS</t>
  </si>
  <si>
    <t>GASTOS DE EJECUCION</t>
  </si>
  <si>
    <t>RETENCIONES IMSS RASTRO</t>
  </si>
  <si>
    <t>CREDIAMIGO</t>
  </si>
  <si>
    <t>CONSEJO MPAL. DE LA MUJER 2008</t>
  </si>
  <si>
    <t>HAZ DEPORTE POR TRES PESOS DIARIOS</t>
  </si>
  <si>
    <t>REHAB. DE INFRA. HIDRAULICA DE EL BARREAL</t>
  </si>
  <si>
    <t>ESTANCIA MONTESSORI CENTROS COMUNITARIOS</t>
  </si>
  <si>
    <t>CONVENIO SEGOB-OFICIALIA JURIDICA Y B. (INCIDENCIAS QUE SUFREN LAS MUJERES)</t>
  </si>
  <si>
    <t>COL. LUIS DONALDO COLOSIO (FERNANDO VILLARREAL HDZ. E IRMA APODACA RUBIO)</t>
  </si>
  <si>
    <t>RESCATE ESPACIOS PUBLICO 2012 FEDERAL</t>
  </si>
  <si>
    <t>VENTA DE VEHICULOS CHATARRA</t>
  </si>
  <si>
    <t>DREN 2A</t>
  </si>
  <si>
    <t>DESCUENTO PREDIAL A EMPLEADOS MPALES.</t>
  </si>
  <si>
    <t>OBRAS NO EJECUTADAS</t>
  </si>
  <si>
    <t>HABITAT 2009</t>
  </si>
  <si>
    <t>ATRASO DE OBRA</t>
  </si>
  <si>
    <t>SUBSEMUN 2009</t>
  </si>
  <si>
    <t>CE.RE.SO. PRODUCTIVO FIP 2009</t>
  </si>
  <si>
    <t>PASIVO CREDITO HSBC 300 MILLONES</t>
  </si>
  <si>
    <t>PASIVO FISM 2008</t>
  </si>
  <si>
    <t>PASIVO FISM 2009</t>
  </si>
  <si>
    <t>PASIVO GASTO CORRIENTE 2009</t>
  </si>
  <si>
    <t>PASIVO 175 MILLONES 2009</t>
  </si>
  <si>
    <t>COMERCIAL COMERNOVA</t>
  </si>
  <si>
    <t>PASIVO OBRA 2009</t>
  </si>
  <si>
    <t>PIEM INFRAEST. EDUCATIVA 2010</t>
  </si>
  <si>
    <t>CONADE REHAB. Y EQ. DE ESPACIOS DEPORTIVOS</t>
  </si>
  <si>
    <t>HABITAT PAV. 2010</t>
  </si>
  <si>
    <t>PASIVO GASTO CORRIENTE ENTREGA 2010</t>
  </si>
  <si>
    <t>UNIDAD DEPORTIVA VILLAS DE SALVARCAR CONADE</t>
  </si>
  <si>
    <t>PASIVO GASTO CORRIENTE 2010</t>
  </si>
  <si>
    <t>PASIVO OBRA MUNICIPAL 2010</t>
  </si>
  <si>
    <t>PASIVO FORTAMUN 2010</t>
  </si>
  <si>
    <t>PASIVO FISM 2010</t>
  </si>
  <si>
    <t>ADEUDO ADMINISTRACION 2007-2010</t>
  </si>
  <si>
    <t>PASIVO GTO. CORRIENTE ADMON. 2007-2010</t>
  </si>
  <si>
    <t>RETENCION POR ARRENDAMIENTO</t>
  </si>
  <si>
    <t>RETENCIONES PAGADAS SERVICIOS PROFESIONALES</t>
  </si>
  <si>
    <t>PIEM REHAB. AUDITORIO BENITO JUAREZ 2011</t>
  </si>
  <si>
    <t>PAV. SUMA PIEM 2011</t>
  </si>
  <si>
    <t>DEDUCIBLES TRANSITO Y REPARACION DE EQ.</t>
  </si>
  <si>
    <t>HABITAT 2011</t>
  </si>
  <si>
    <t>COLONIA PABLO GOMEZ (TIJERINA V. EUGENIA)</t>
  </si>
  <si>
    <t>INFRAEST. CENTROS DESARROLLO COM. HABITAT FED.-11</t>
  </si>
  <si>
    <t>RETENCIONES PAGADAS POR ARRENDAMIENTO</t>
  </si>
  <si>
    <t>COL. PANCHO VILLA</t>
  </si>
  <si>
    <t>COPA PANAMERICANA DE VOLLEY-BALL</t>
  </si>
  <si>
    <t>RESCATE ESPACIOS PUBLICOS 2011 OBRA</t>
  </si>
  <si>
    <t>COLONIA BARRIO NUEVO</t>
  </si>
  <si>
    <t>ESTATAL DIRECTO PUENTE CONEXION CAMINO REAL</t>
  </si>
  <si>
    <t>IVA COBRADO POR ARRENDAMIENTO</t>
  </si>
  <si>
    <t>CONACULTA REHAB. AUDITORIO BENITO JUAREZ 2011</t>
  </si>
  <si>
    <t>COMISION DE COOP. ECOLOGICA FRONTERIZA (COCEF)</t>
  </si>
  <si>
    <t>PASIVO GASTO CORRIENTE 2011</t>
  </si>
  <si>
    <t>PASIVO OBRA MUNICIPAL 2011</t>
  </si>
  <si>
    <t>PASIVO FORTAMUN 2011</t>
  </si>
  <si>
    <t>PASIVO FISM 2011</t>
  </si>
  <si>
    <t>PASIVO CAPUFE 2011</t>
  </si>
  <si>
    <t>REHABILITACION Y EQ. CONADE 2011</t>
  </si>
  <si>
    <t>DONATIVO BOMBEROS-PROTECCION CIVIL</t>
  </si>
  <si>
    <t>DONATIVO MUSEO DE ARQUEOLOGIA DEL CHAMIZAL</t>
  </si>
  <si>
    <t>INT. AGUA POTABLE Y ALCANTARILLADO</t>
  </si>
  <si>
    <t>PASIVO GTO. CORRIENTE 2012</t>
  </si>
  <si>
    <t>PASIVO OBRA MPAL. 2012</t>
  </si>
  <si>
    <t>PASIVO FORTAMUN 2012</t>
  </si>
  <si>
    <t>PASIVO FISM 2012</t>
  </si>
  <si>
    <t>PASIVO CAPUFE 2012</t>
  </si>
  <si>
    <t>PASIVO SUBSEMUN MPAL. 2012</t>
  </si>
  <si>
    <t>CENTRO COMUNITARIO PALO CHINO</t>
  </si>
  <si>
    <t>COL. KILOMETRO 28</t>
  </si>
  <si>
    <t>PASIVO GASTO CORRIENTE ENTREGA 2013</t>
  </si>
  <si>
    <t>DIR. DE LIMPIA DAÑOS A LA INFRAEST. URBANA</t>
  </si>
  <si>
    <t>APORTACION VOLUNTARIA INFRAEST. URBANA ALUMBRADO PUB.</t>
  </si>
  <si>
    <t>DAÑOS A INSTALACIONES MUNICIPALES 2013</t>
  </si>
  <si>
    <t>PARQUES Y JARDINES DAÑOS A LA INFRAEST. URBANA</t>
  </si>
  <si>
    <t>RECUPERACION POR DAÑOS A INFRAEST. URBANA S. CONTROL DE TRAFICO</t>
  </si>
  <si>
    <t>PASIVO GASTO CORRIENTE 2013</t>
  </si>
  <si>
    <t>PASIVO FORTAMUN 2013</t>
  </si>
  <si>
    <t>PASIVO FISM 2013</t>
  </si>
  <si>
    <t>PASIVO CAPUFE 2013</t>
  </si>
  <si>
    <t>PASIVO INVERSION MUNICIPAL 2013</t>
  </si>
  <si>
    <t>INFONAVIT RASTRO</t>
  </si>
  <si>
    <t>CONVENIO J.M.A.S. TRABAJOS DE BACHEO</t>
  </si>
  <si>
    <t>CONTRATO RECUPERACION PREDIAL</t>
  </si>
  <si>
    <t>COMISION ESTATAL DE VIVIENDA SUELO E INFRAEST. DE CHIH. (COESVI)</t>
  </si>
  <si>
    <t>PASIVO GASTO CORRIENTE 2014</t>
  </si>
  <si>
    <t>PASIVO FORTAMUN 2014</t>
  </si>
  <si>
    <t>PASIVO FISM 2014</t>
  </si>
  <si>
    <t>PASIVO CAPUFE 2014</t>
  </si>
  <si>
    <t>PASIVO INVERSION MPAL. 2014</t>
  </si>
  <si>
    <t>CHEQUES CANCELADOS AHORRO SINDICALIZADOS</t>
  </si>
  <si>
    <t>COBRO IMPUESTO PREDIAL GOB. DEL ESTADO</t>
  </si>
  <si>
    <t>RED DE MONITOREO Y CALIDAD DEL AIRE</t>
  </si>
  <si>
    <t>TECNOLOGIA E INNOVACION SIN FRONTERAS</t>
  </si>
  <si>
    <t>PASIVO GASTO CORRIENTE 2015</t>
  </si>
  <si>
    <t>PASIVO CAPUFE 2015</t>
  </si>
  <si>
    <t>PASIVO INFRAESTRUCTURA DEPORTIVA 2015</t>
  </si>
  <si>
    <t>PASIVO PROG. RESCATE DE ESPACIOS PUBLICOS 2015</t>
  </si>
  <si>
    <t>PASIVO FORTAMUN 2015</t>
  </si>
  <si>
    <t>PASIVO HABITAT 2015</t>
  </si>
  <si>
    <t>PASIVO PROG. DESARROLLO-COORDINACION CON MPIOS. 2015</t>
  </si>
  <si>
    <t>PASIVO INVERSION MUNICIPAL 2015</t>
  </si>
  <si>
    <t>PASIVO FONDO DE PAV. Y DESARROLLO MPAL. 2015</t>
  </si>
  <si>
    <t>PASIVO FISM 2015</t>
  </si>
  <si>
    <t>PASIVO SUBSEMUN 2015</t>
  </si>
  <si>
    <t>PASIVO DESARROLLO ZONAS PRIORITARIAS 2015</t>
  </si>
  <si>
    <t>PASIVO ANTICIPOS ANALISIS FINANCIERO 2015</t>
  </si>
  <si>
    <t>PASIVO FONDO DE APOYO EN INFRAEST. Y PRODUCTIVIDAD 2015</t>
  </si>
  <si>
    <t>PASIVO SECTOR MEDIO AMBIENTE Y REC. NATURALES 2015</t>
  </si>
  <si>
    <t>PASIVO PARQUE COMUNITARIO ROMA APOR. ASOC. 1939 TEATRO NTE. AC</t>
  </si>
  <si>
    <t>PASIVO PARQUE COMUNITARIO ROMA FEDERAL</t>
  </si>
  <si>
    <t>LA CUESTA SECC. DECIMA SEPTIMA</t>
  </si>
  <si>
    <t>NUEVA GALEANA</t>
  </si>
  <si>
    <t>COL. PLAZUELA DE ACUÑA LOTES 47 Y 48 (PEREZ ORTEGA N.)</t>
  </si>
  <si>
    <t>1RO. DE MAYO</t>
  </si>
  <si>
    <t>SIMON RODRIGUEZ</t>
  </si>
  <si>
    <t>COLEGIO ARQUITECTOS CD. JUAREZ A.C.</t>
  </si>
  <si>
    <t>COLEGIO DE INGENIEROS CIVILES DE CD. JUAREZ</t>
  </si>
  <si>
    <t>ASOCIACION DE COLEGIO DE ING. Y ARQ. CD. JUAREZ</t>
  </si>
  <si>
    <t>DESCUENTOS EMPLEADOS VARIOS</t>
  </si>
  <si>
    <t>PROMOCION VERIFICACION VEHICULAR</t>
  </si>
  <si>
    <t>VTA. DE MOB. Y EQ. INSERVIBLE</t>
  </si>
  <si>
    <t>DAÑOS A INSTALACIONES MPALES.</t>
  </si>
  <si>
    <t>CORREDOR BERTHA CHIU PIEM 2012</t>
  </si>
  <si>
    <t>HABITAT 2012</t>
  </si>
  <si>
    <t>REHABILITACION DEPORTIVA ORIENTE (CONADE)</t>
  </si>
  <si>
    <t>FOPEDEP 2012</t>
  </si>
  <si>
    <t>MOVILIDAD URBANA</t>
  </si>
  <si>
    <t>PENSION ALIMENTICIA VARIOS</t>
  </si>
  <si>
    <t>RESCATE ESPACIOS PUBLICOS 2013</t>
  </si>
  <si>
    <t>HABITAT 2013</t>
  </si>
  <si>
    <t>PASIVO OBRA ENTREGA 2013</t>
  </si>
  <si>
    <t>CONTROL DE INVERSION OBRA 5 AL MILLAR</t>
  </si>
  <si>
    <t>DES. ZONAS PRIORITARIAS INF. SOCIOECONOMICA (DES.SOC.)</t>
  </si>
  <si>
    <t>CAMINOS Y PUENTES</t>
  </si>
  <si>
    <t>ZONAS PRIORITARIAS TECHO PARA VIVIENDA 2014</t>
  </si>
  <si>
    <t>ZONAS PRIORITARIAS PISOS FIRMES 2014</t>
  </si>
  <si>
    <t>FOPEDEP 2014</t>
  </si>
  <si>
    <t>INE 2014</t>
  </si>
  <si>
    <t>PAVIMENTACION FIDOP</t>
  </si>
  <si>
    <t>DEDUCIBLES SEG. PUBLICA</t>
  </si>
  <si>
    <t>REPOSICION DE EQUIPO SEG. PUBLICA</t>
  </si>
  <si>
    <t>VEHICULOS PATRIMONIALES</t>
  </si>
  <si>
    <t>FONDO DE INFRAEST. DEPORTIVA 2014</t>
  </si>
  <si>
    <t>PROGRAMA DE EMPLEO TEMPORAL 2014 ( PET )</t>
  </si>
  <si>
    <t>G59 GRANJAS SANTA ELENA (ELENA ROJO)</t>
  </si>
  <si>
    <t>PROG. DE DESARROLLO REGIONAL 2014</t>
  </si>
  <si>
    <t>RECOLECCION DE BASURA Y SANITARIOS COMERCIO</t>
  </si>
  <si>
    <t>SOMOS LO QUE COMEMOS</t>
  </si>
  <si>
    <t>FONDO DE CULTURA 2014 (FONOTECA)</t>
  </si>
  <si>
    <t>HABITAT 2014</t>
  </si>
  <si>
    <t>CENTRO HISTORICO PROG. DE DESARROLLO REGIONAL 2014</t>
  </si>
  <si>
    <t>PASIVO FISM 2004</t>
  </si>
  <si>
    <t>ARRASTRE OMEJ</t>
  </si>
  <si>
    <t>AMP. LADRILLERA DE JUAREZ</t>
  </si>
  <si>
    <t>CREDITOS MEJ. VIVIENDA 2005</t>
  </si>
  <si>
    <t>MODELO DE DESARROLLO INTEGRAL Y CUIDADO INFANTIL</t>
  </si>
  <si>
    <t>RECUPERACION DE GAFETES</t>
  </si>
  <si>
    <t>FONHAPO FACHADA 2014</t>
  </si>
  <si>
    <t>EVENTO CULTURAL EXPO-JOVEN 2015 (CONACULTA)</t>
  </si>
  <si>
    <t>TESORERIA MUNICIPAL -DEPTOS VARIOS-</t>
  </si>
  <si>
    <t>Fondos y Bienes de Terceros en Garantía y/o Administración a Largo Plazo</t>
  </si>
  <si>
    <t>CATASTRO -DPTOS PREDIAL-</t>
  </si>
  <si>
    <t>DEPOSITOS EN GARANTIA RASTRO</t>
  </si>
  <si>
    <t>ESPECTACULOS PUBLICOS</t>
  </si>
  <si>
    <t>TRASLACION DE DOMINIO ASENT. HUMANOS</t>
  </si>
  <si>
    <t>EVANS AYALA JOSE MANUEL</t>
  </si>
  <si>
    <t>CREDITO HSBC 2009</t>
  </si>
  <si>
    <t>Deuda Pública a Largo Plazo</t>
  </si>
  <si>
    <t>INTERESES DEUDA PUBLICA</t>
  </si>
  <si>
    <t>SUPERAVIT O DEFICIT DEL EJERCICIO</t>
  </si>
  <si>
    <t>CORRIDA DE TOROS, REJONEADAS, NOVILLADAS, BECERRADAS, FESTIVALES TAURINOS, RODEOS, JARIPEOS, COLEADEROS Y CHARREADAS</t>
  </si>
  <si>
    <t xml:space="preserve">Impuestos </t>
  </si>
  <si>
    <t>BOX Y LUCHA</t>
  </si>
  <si>
    <t>CARRERAS</t>
  </si>
  <si>
    <t>CIRCOS</t>
  </si>
  <si>
    <t>PELEAS DE GALLOS</t>
  </si>
  <si>
    <t>ESPECTACULOS TEATRALES</t>
  </si>
  <si>
    <t>EXHIBICIONES Y CONCURSOS</t>
  </si>
  <si>
    <t>ESPECTACULOS DEPORTIVOS</t>
  </si>
  <si>
    <t>IMPUESTO PREDIAL DEL EJERCICIO</t>
  </si>
  <si>
    <t>REZAGOS DE IMPUESTO PREDIAL</t>
  </si>
  <si>
    <t>IMPUESTO UNIVERSITARIO</t>
  </si>
  <si>
    <t>REZAGOS DE IMPUESTO UNIVERSITARIO</t>
  </si>
  <si>
    <t>FIDEICOMISO PASO DEL NORTE</t>
  </si>
  <si>
    <t>REZAGOS FIDEICOMISO PASO DEL NORTE</t>
  </si>
  <si>
    <t>TRASLACION DE DOMINIO</t>
  </si>
  <si>
    <t>CONTRIBUCION EXTRAORDINARIA P/INVERSION EN INFRAESTRUCTURA DEL MPIO.</t>
  </si>
  <si>
    <t>CONTRIBUCION EXTRAORDINARIA PARA PREDIOS URBANOS</t>
  </si>
  <si>
    <t>SERVICIOS MEDICOS AL PERSONAL</t>
  </si>
  <si>
    <t>ALINEAMIENTO DE PREDIO</t>
  </si>
  <si>
    <t xml:space="preserve">Derechos </t>
  </si>
  <si>
    <t>NUMERO OFICIAL</t>
  </si>
  <si>
    <t>LIC. DE CONSTRUCCION PARA VIVIENDA</t>
  </si>
  <si>
    <t>LIC. DE CONSTRUCCION PARA EDIFICIOS</t>
  </si>
  <si>
    <t>PERMISO MENORES</t>
  </si>
  <si>
    <t>LIC. DE CONSTRUCCION DIVERSAS</t>
  </si>
  <si>
    <t>REVISION DE PLANOS PO M2 DE CONSTRUCCION</t>
  </si>
  <si>
    <t>CAMBIO DE TECHUMBRE HABITACIONAL</t>
  </si>
  <si>
    <t>CAMBIO DE TECHUMBRE COMERCIAL</t>
  </si>
  <si>
    <t>REPOSICION O CONSTRUCCION DE BARDAS DE MAS DE 2.00MTS.</t>
  </si>
  <si>
    <t>REPOSICION O CONSTRUCCION DE BANQUETAS</t>
  </si>
  <si>
    <t>REMODELACION EN INTERIORES DE FINCAS</t>
  </si>
  <si>
    <t>INSTALACION O HABILITACION DE ASFALTO O CONCRETO EN AREAS DE MANIOBRA</t>
  </si>
  <si>
    <t>INSTALACION O HABILITACION DE ASFALTO O CONCRETO EN AREAS DE ESTACIONAMIENTO</t>
  </si>
  <si>
    <t>MODIFICACION A LA LICENCIA DE CONSTRUCCION</t>
  </si>
  <si>
    <t>APERTURA DE ZANJAS</t>
  </si>
  <si>
    <t>REPOSICION DE CARPETA ASFALTICA</t>
  </si>
  <si>
    <t>REPOSICION DE CONCRETO HIDRAULICO</t>
  </si>
  <si>
    <t>DEMOLICION DE FINCAS</t>
  </si>
  <si>
    <t>INSCRIPCION AL PADRON</t>
  </si>
  <si>
    <t>AUTORIZACION DE OBRAS DE URBANIZACION</t>
  </si>
  <si>
    <t>REVISION DE PROYECTOS PARA FRACCIONAMIENTOS</t>
  </si>
  <si>
    <t>CONSTANCIA DE USO DE SUELO</t>
  </si>
  <si>
    <t>CAMBIO DE USO DE SUELO Y CONSULTA PUBLICA</t>
  </si>
  <si>
    <t>RATIFICACION DE USO DE SUELO</t>
  </si>
  <si>
    <t>CERTIFICADO DE FACTIBILIDAD</t>
  </si>
  <si>
    <t>APROVECHAMIENTOS DE LA VIA PUBLICA</t>
  </si>
  <si>
    <t>CORREDORES ESPECTACULARES</t>
  </si>
  <si>
    <t>SOLICITUD DE LICENCIA DE FUNCIONAMIENTO</t>
  </si>
  <si>
    <t>RENOVACION DE LICENCIA DE FUNCIONAMIENTO</t>
  </si>
  <si>
    <t>ACTOS DE FUSION</t>
  </si>
  <si>
    <t>ACTOS DE SUBDIVISION</t>
  </si>
  <si>
    <t>LEVANTAMIENTOS TOPOGRAFICOS</t>
  </si>
  <si>
    <t>CARTOGRAFIA</t>
  </si>
  <si>
    <t>LEVANTAMIENTO TOP. Y ELAB. DE PLANO P/PREDIOS HAB. A ENAJENAR P/TERRNOS H. 250MTS.</t>
  </si>
  <si>
    <t>DICTAMENES ECOLOGICOS</t>
  </si>
  <si>
    <t>VERIFICACION VEHICULAR</t>
  </si>
  <si>
    <t>EVALUACION DE IMPACTO AMBIENTAL</t>
  </si>
  <si>
    <t>DISPOSICION DE LLANTAS</t>
  </si>
  <si>
    <t>DICTAMENES DE PROTECCION CIVIL</t>
  </si>
  <si>
    <t>PERMISO DE RECOLECCION DE RESIDUOS SOLIDOS</t>
  </si>
  <si>
    <t>PERMISOS DEL REGLAMENTO MUNICIPAL DE ECOLOGIA</t>
  </si>
  <si>
    <t>CAPACITACION, CURSOS Y PLATICAS</t>
  </si>
  <si>
    <t>AUTORIZACION A IND. POR DISPOSICION FINAL DE RESIDUOS SOLIDOS</t>
  </si>
  <si>
    <t>REGISTRO DE PRESTADORES DE SERVICIO AMBIENTAL</t>
  </si>
  <si>
    <t>DICTAMEN Y REGISTRO DE YONQUES O DESHUESADEROS</t>
  </si>
  <si>
    <t>PERITAJES SINIESTROS</t>
  </si>
  <si>
    <t>SERVICIOS DIVERSOS</t>
  </si>
  <si>
    <t>SERVICIOS VARIOS</t>
  </si>
  <si>
    <t>CERTIFICADO DE MOVILIZACION DE PIELES DE GANADO</t>
  </si>
  <si>
    <t>CERTIFICADO DE MOVILIZACION DE CARNE</t>
  </si>
  <si>
    <t>SERV. DE TRANSPORTE A RELLENO SANITARIO DE CANALES DECOMISADOS</t>
  </si>
  <si>
    <t>USO DE CORRALES,BASCULA,MATANZA,REFRIGERACION Y DESTAJO,GANADO EN PIE,POR CABEZA</t>
  </si>
  <si>
    <t>BASCULA,MATANZA,REFRIGERACION Y DESTAJO BACHANES,POR CABEZA</t>
  </si>
  <si>
    <t>INSTALACION DE BOTONES DE PANICO</t>
  </si>
  <si>
    <t>SERV. PUB. DE ALUMBRADO</t>
  </si>
  <si>
    <t>D.A.P. TERRENOS BALDIOS O PREDIOS EN DESUSO</t>
  </si>
  <si>
    <t>USO DEL RELLENO SANITARIO</t>
  </si>
  <si>
    <t>CERTIFICACIONES</t>
  </si>
  <si>
    <t>OTROS DOCUMENTOS OFICIALES</t>
  </si>
  <si>
    <t>OPINION PARA NUEVO ESTABLECIMIENTO, PROPIETARIO Y/O GIRO</t>
  </si>
  <si>
    <t>CERTIF. DE RESIDENCIA Y DE IDENTIFICACION</t>
  </si>
  <si>
    <t>VENTA DE BASES PARA PARTICIPAR EN LICITACIONES PUBLICAS</t>
  </si>
  <si>
    <t>INGRESO POR REVALIDACION EN PADRON DE PROVEEDORES</t>
  </si>
  <si>
    <t>INGRESO POR INSCRIPCION EN PADRON DE PROVEEDORES</t>
  </si>
  <si>
    <t>INGRESO POR PAGO UNICO DE PROVEEDORES</t>
  </si>
  <si>
    <t>CESION DE DERECHOS DE TERRENOS MUNICIPALES Y/O PARTICULAR</t>
  </si>
  <si>
    <t>MERCADOS EN VIA PUBLICA</t>
  </si>
  <si>
    <t>COMERCIANTES DIVERSOS</t>
  </si>
  <si>
    <t>PERMISO TEMPORAL</t>
  </si>
  <si>
    <t>FECHAS CONMEMORATIVAS POR DIA</t>
  </si>
  <si>
    <t>MERCADOS FORMALES MUNICIPALES</t>
  </si>
  <si>
    <t>DIVERSOS DE USO DE VIA PUBLICA</t>
  </si>
  <si>
    <t>REZAGO COMERCIO INFORMAL</t>
  </si>
  <si>
    <t>PERMISO ANUAL PARA COMERCIOS FIJOS</t>
  </si>
  <si>
    <t>PERMISO ANUAL PARA COMERCIOS SEMIFIJOS</t>
  </si>
  <si>
    <t>INSPECCION ANUAL P/ESTAB. C/VENTA DE BEB. ALCOHOLICAS</t>
  </si>
  <si>
    <t>REZAGOS DE INSPECCION ANUAL</t>
  </si>
  <si>
    <t>ESTACIONOMETROS</t>
  </si>
  <si>
    <t>ZONAS EXCLUSIVAS</t>
  </si>
  <si>
    <t>SEÑALAMIENTOS VIALES</t>
  </si>
  <si>
    <t>REZAGO ZONAS EXCLUSIVAS</t>
  </si>
  <si>
    <t>ENGOMADOS ESTACIONOMETROS</t>
  </si>
  <si>
    <t>CONSTANCIAS DE IDENTIFICACION PARA VIGILANTES DE AUTOMOVILES</t>
  </si>
  <si>
    <t>PERMISOS PARA EVENTOS ESPECIALES</t>
  </si>
  <si>
    <t>PERMISO P/EST. CON MAQ. DE VIDEO JGO. ROCOLAS, MESAS DE BILLAR, JGOS, MECANICOS.ELECT.</t>
  </si>
  <si>
    <t>EXPEDICION DE TITULOS DE PROPIEDAD</t>
  </si>
  <si>
    <t>RATIFICACION A DESLINDE</t>
  </si>
  <si>
    <t>SOLICITUD DE INVESTIGACION DE INMUEBLE</t>
  </si>
  <si>
    <t>ELAB. DE TITULOS Y/O ESCRITURAS DE PROPIEDAD P/VIVIENDA,P/PREDIOS LIQUIDADOS ANTES DEL DIA 31 DE DIC. 2014</t>
  </si>
  <si>
    <t>REGISTRO LICITACIONES PUBLICAS</t>
  </si>
  <si>
    <t>CERTIFICADO DE NO ADEUDO DE INFRACCIONES</t>
  </si>
  <si>
    <t>ESCOLTA EVENTOS</t>
  </si>
  <si>
    <t>PERMISOS DE CIRCULACION</t>
  </si>
  <si>
    <t>ARRASTRE GRUAS</t>
  </si>
  <si>
    <t>SERVICIOS DE POLICIA ESPECIAL BANCOS</t>
  </si>
  <si>
    <t>SERVICIOS DE POLICIA ESPECIAL POR CONTRATOS</t>
  </si>
  <si>
    <t>SERVICIOS DE POLICIA ESPECIAL PRE-PAGO</t>
  </si>
  <si>
    <t>APERTURA DE FOSA</t>
  </si>
  <si>
    <t>DERECHO DE INHUMACION</t>
  </si>
  <si>
    <t>APERTURA CIERRE Y USO DE FOSA A PERPETUIDAD</t>
  </si>
  <si>
    <t>APERTURA CIERRE Y USO DE FOSA POR 7 AÑOS</t>
  </si>
  <si>
    <t>ENAJENACION DE TERRENOS</t>
  </si>
  <si>
    <t>Productos de Tipo Corriente</t>
  </si>
  <si>
    <t>DENUNCIOS</t>
  </si>
  <si>
    <t>ARRENDAMIENTO DE LOCAL EN MERCADO</t>
  </si>
  <si>
    <t>ARRENDAMIENTO DE OTROS INMUEBLES</t>
  </si>
  <si>
    <t>PRODUCTOS FINANCIEROS</t>
  </si>
  <si>
    <t>INTERESES FORTAMUN 2013</t>
  </si>
  <si>
    <t>INTERESES FISM 2013</t>
  </si>
  <si>
    <t>INTERESES CAPUFE</t>
  </si>
  <si>
    <t>INTERESES FORTAMUN 2010</t>
  </si>
  <si>
    <t>INTERESES FORTAMUN 2011</t>
  </si>
  <si>
    <t>INTERESES FORTAMUN 2012</t>
  </si>
  <si>
    <t>INTERESES FISM 2006</t>
  </si>
  <si>
    <t>INTERESES FISM 2008</t>
  </si>
  <si>
    <t>INTERESES FISM 2009</t>
  </si>
  <si>
    <t>INTERESES CAPUFE 2013</t>
  </si>
  <si>
    <t>INTERESES FORTAMUN 2014</t>
  </si>
  <si>
    <t>INTERESES FISM 2014</t>
  </si>
  <si>
    <t>INTERESES CAPUFE 2014</t>
  </si>
  <si>
    <t>INTERESES SUBSEMUN MUNICIPAL 2014</t>
  </si>
  <si>
    <t>INTERESES FIDEICOMISO PASO DEL NORTE</t>
  </si>
  <si>
    <t>INTERESES FORTAMUN 2015</t>
  </si>
  <si>
    <t>INTERESES FISM 2015</t>
  </si>
  <si>
    <t>INTERESES SUBSEMUN FEDERAL 2015</t>
  </si>
  <si>
    <t>INTERESES CAPUFE 2015</t>
  </si>
  <si>
    <t>INTERESES SUBSEMUN MPAL. 2015</t>
  </si>
  <si>
    <t>INTERESES INFRAEST. DEPORTIVA 2015</t>
  </si>
  <si>
    <t>INTERESES FONDO DE PAV. Y DESARROLLO MPAL. 2015</t>
  </si>
  <si>
    <t>INTERESES FONDO DE APOYO EN INFRAEST. Y PRODUCTIVIDAD 2015</t>
  </si>
  <si>
    <t>INTERESES FORTAMUN HABITAT MPAL. 2015</t>
  </si>
  <si>
    <t>INTERESES FORTAMUN PREP MPAL. 2015</t>
  </si>
  <si>
    <t>INTERESES FISM HABITAT MPAL. 2015</t>
  </si>
  <si>
    <t>INTERESES PROG. P/DES. ZONAS PRIORITARIAS 2015</t>
  </si>
  <si>
    <t>INTERESES PROG. DE RESCATE ESPACIOS PUBLICOS 2015</t>
  </si>
  <si>
    <t>INTERESES HABITAT 2015</t>
  </si>
  <si>
    <t>INTERESES PROGRAMA DE SEGURIDAD PUBLICA</t>
  </si>
  <si>
    <t>INTERESES SEMARNAT 2015</t>
  </si>
  <si>
    <t>INTERESES EVENTO CULTURAL EXPO-JOVEN 2015 (CONACULTA)</t>
  </si>
  <si>
    <t>ACADEMIA MUNICIPAL DE ARTE</t>
  </si>
  <si>
    <t>AUDITORIO CIVICO BENITO JUAREZ</t>
  </si>
  <si>
    <t>CENTRO CULTURAL (INBA)</t>
  </si>
  <si>
    <t>AUDITORIO DEL CENTRO MUNICIPAL DE LAS ARTES</t>
  </si>
  <si>
    <t>MODULOS EN PARQUE JOSE BORUNDA</t>
  </si>
  <si>
    <t>USO DE BAÑOS EN MERCADOS</t>
  </si>
  <si>
    <t>ACADEMIA DEL CENTRO MPAL. DE LAS ARTES</t>
  </si>
  <si>
    <t>PLAZA DE LA MEXICANIDAD</t>
  </si>
  <si>
    <t>OTROS PRODUCTOS</t>
  </si>
  <si>
    <t>RECARGOS DE IMPUESTOS PREDIAL</t>
  </si>
  <si>
    <t>RECARGOS DE DERECHOS</t>
  </si>
  <si>
    <t>RECARGOS DE APROVECHAMIENTOS</t>
  </si>
  <si>
    <t xml:space="preserve">Aprovechamientos de Tipo Corriente </t>
  </si>
  <si>
    <t>RECARGOS DE REZAGO PREDIAL</t>
  </si>
  <si>
    <t>RECARGOS TRASLACION DE DOMINIO</t>
  </si>
  <si>
    <t>RECARGOS DE IMPUESTOS UNIVERSITARIO</t>
  </si>
  <si>
    <t>RECARGOS DE REZAGO IMPUESTOS UNIVERSITARIO</t>
  </si>
  <si>
    <t>RECARGOS DE FIDEICOMISO PASO DEL NORTE</t>
  </si>
  <si>
    <t>RECARGOS DE REZAGOS FIDEICOMISO PASO DEL NORTE</t>
  </si>
  <si>
    <t>RECARGOS DE DERECHOS DE ALUMBRADO PUBLICO</t>
  </si>
  <si>
    <t>RECARGO CONTRIBUCION EXTRAORDINARIA PARA PREDIOS URBANOS</t>
  </si>
  <si>
    <t>NOTIFICACION DE ADEUDO FISCAL</t>
  </si>
  <si>
    <t>GASTOS DE COBRANZA DE IMPUESTO PREDIAL</t>
  </si>
  <si>
    <t>GASTOS DE COBRANZA DE INFRACCIONES DE TRANSITO</t>
  </si>
  <si>
    <t>MULTAS DE DESARROLLO URBANO</t>
  </si>
  <si>
    <t>INFRACCIONES LEY DE ALCOHOLES</t>
  </si>
  <si>
    <t>MULTAS DE ESTACIONOMETROS</t>
  </si>
  <si>
    <t>MULTAS DE VIALIDAD</t>
  </si>
  <si>
    <t>INFRACCIONES AL BANDO DE POLICIA Y BUEN GOB.</t>
  </si>
  <si>
    <t>MULTAS DE ECOLOGIA</t>
  </si>
  <si>
    <t>MULTAS DE MANTENIMIENTO DE VIAS PUBLICAS</t>
  </si>
  <si>
    <t>MULTAS DE LIMPIA</t>
  </si>
  <si>
    <t>MULTAS DECOMISOS</t>
  </si>
  <si>
    <t>MULTAS DIVERSAS COMERCIO</t>
  </si>
  <si>
    <t>MULTAS SCT</t>
  </si>
  <si>
    <t>MULTAS PROFECO</t>
  </si>
  <si>
    <t>MULTAS DE STPS</t>
  </si>
  <si>
    <t>RECUP. SERVICIO MEDICO A LA COMUNIDAD</t>
  </si>
  <si>
    <t>HOSPEDAJE</t>
  </si>
  <si>
    <t>APROVECHAMIENTOS DIVERSOS</t>
  </si>
  <si>
    <t>PARTICIPACION EN REMATES OMEJ</t>
  </si>
  <si>
    <t>ESQUIL. INSTALACIONES MPALES</t>
  </si>
  <si>
    <t>FONDO GENERAL DE PARTICIPACIONES</t>
  </si>
  <si>
    <t xml:space="preserve">Participaciones y Aportaciones </t>
  </si>
  <si>
    <t>FONDO DE FOMENTO MUNICIPAL</t>
  </si>
  <si>
    <t>TENENCIA Y USO DE VEHICULOS</t>
  </si>
  <si>
    <t>PARTICIPACION I.E.P.S (T.A.C)</t>
  </si>
  <si>
    <t>PARTICIP. IMPTOS. SOBRE AUTOS NUEVOS</t>
  </si>
  <si>
    <t>FONDO ADICIONAL ANUAL</t>
  </si>
  <si>
    <t>PARTICIPACION ADUANA 0.136%</t>
  </si>
  <si>
    <t>PARTICIPACION CAPUFE</t>
  </si>
  <si>
    <t>GASOLINA Y DIESEL 70%</t>
  </si>
  <si>
    <t>GASOLINA Y DIESEL 30%</t>
  </si>
  <si>
    <t>FONDO DE FISCALIZACION</t>
  </si>
  <si>
    <t>ISR PARTICIPABLE</t>
  </si>
  <si>
    <t>FONDO DE INFRAESTRUCTURA SOCIAL MUNICIPAL</t>
  </si>
  <si>
    <t>FONDO DE APORT. PARA EL FORT. MUNICIPAL</t>
  </si>
  <si>
    <t>SUBSIDIO PARA LA SEGURIDAD EN LOS MUNICIPIOS</t>
  </si>
  <si>
    <t>FONDO DE INFRAEST. DEPORTIVA 2015</t>
  </si>
  <si>
    <t>FONDO DE PAVIMENTACION Y DESARROLLO MPAL. 2015</t>
  </si>
  <si>
    <t>PROG. DESARROLLO-COORDINACION MPIOS. 2015 (C. HISTORICO) (INE)</t>
  </si>
  <si>
    <t>FONDO DE APOYO EN INFRAEST. Y PRODUCTIVIDAD 2015</t>
  </si>
  <si>
    <t>DESARROLLO ZONAS PRIORITARIAS</t>
  </si>
  <si>
    <t>PROG. RESCATE DE ESPACIOS PUB. 2015</t>
  </si>
  <si>
    <t>HABITAT 2015</t>
  </si>
  <si>
    <t>SECTOR MEDIO AMBIENTE Y REC. NATURALES 2015 SEMARNAT</t>
  </si>
  <si>
    <t>CAPUFE ESTATAL 2015</t>
  </si>
  <si>
    <t>PARQUE COMUNITARIO ROMA APORT. ASOC. 1939 TEATRO NORTE AC</t>
  </si>
  <si>
    <t>PARQUE COMUNITARIO ROMA FEDERAL</t>
  </si>
  <si>
    <t>BASE</t>
  </si>
  <si>
    <t xml:space="preserve">Servicios Personales </t>
  </si>
  <si>
    <t>EVENTUAL</t>
  </si>
  <si>
    <t>LISTAS DE RAYA DE PROYECTOS TEMPORALES</t>
  </si>
  <si>
    <t>LISTA DE RAYA PARA CUBRIMIENTOS</t>
  </si>
  <si>
    <t>DIETAS</t>
  </si>
  <si>
    <t>INCENTIVOS</t>
  </si>
  <si>
    <t>COMPENSACIONES FIJAS</t>
  </si>
  <si>
    <t>TIEMPO EXTRAORDINARIO</t>
  </si>
  <si>
    <t>ESTIMULOS PARA PERSONAL DE SEGURIDAD PUBLICA</t>
  </si>
  <si>
    <t>COMPENSACIONES RETIRO</t>
  </si>
  <si>
    <t>BONO DE ASISTENCIA</t>
  </si>
  <si>
    <t>PRIMA VACACIONAL</t>
  </si>
  <si>
    <t>PRIMA DOMINICAL</t>
  </si>
  <si>
    <t>QUINQUENIOS</t>
  </si>
  <si>
    <t>GRATIFICACION ANUAL</t>
  </si>
  <si>
    <t>PRIMA DE ANTIGUEDAD</t>
  </si>
  <si>
    <t>DESPENSA</t>
  </si>
  <si>
    <t>FONDO DE AHORRO</t>
  </si>
  <si>
    <t>AYUDA DE TRANSPORTE</t>
  </si>
  <si>
    <t>CUOTAS AL IMSS</t>
  </si>
  <si>
    <t>GASTOS DE FUNERAL</t>
  </si>
  <si>
    <t>AYUDA DE SUBSISTENCIA</t>
  </si>
  <si>
    <t>RIESGO DE TRABAJO</t>
  </si>
  <si>
    <t>ELABORACION E IMPRESION DE FORMAS VALORADAS</t>
  </si>
  <si>
    <t xml:space="preserve">Materiales y Suministros </t>
  </si>
  <si>
    <t>ELABORACION E IMPRESION DE FORMAS NO VALORADAS</t>
  </si>
  <si>
    <t>LIBROS, PERIODICOS Y REVISTAS</t>
  </si>
  <si>
    <t>MATERIAL DIDACTICO Y DE CAPACITACION</t>
  </si>
  <si>
    <t>MATERIALES Y UTILES DE OFICINA</t>
  </si>
  <si>
    <t>MATERIALES Y UTILES PARA EQUIPOS DE COMPUTO Y ELECTRONICOS</t>
  </si>
  <si>
    <t>MATERIAL DE LIMPIEZA</t>
  </si>
  <si>
    <t>ALIMENTOS PARA PREPARAR</t>
  </si>
  <si>
    <t>GASTOS DE CAFETERIA</t>
  </si>
  <si>
    <t>CONSUMO DE ALIMENTOS</t>
  </si>
  <si>
    <t>ALIMENTACION DE ANIMALES</t>
  </si>
  <si>
    <t>UTENSILIOS PARA EL SERVICIO DE ALIMENTACION</t>
  </si>
  <si>
    <t>MATERIAS PRIMAS</t>
  </si>
  <si>
    <t>MATERIALES PARA PRODUCCION EN TALLERES</t>
  </si>
  <si>
    <t>MATERIALES DE SEÑALIZACION</t>
  </si>
  <si>
    <t>MATERIALES PARA MANTENIMIENTO DE MOBILIARIO Y EQUIPO</t>
  </si>
  <si>
    <t>HERRAMIENTA PARA MANTENIMIENTO DE EQUIPO VARIABLE</t>
  </si>
  <si>
    <t>REFACCIONES Y ACCESORIOS PARA EQUIPO DE COMPUTO Y BIENES INFORMATICOS</t>
  </si>
  <si>
    <t>REFACCIONES, ACCESORIOS Y LUBRICANTES PARA MANTENIMIENTO</t>
  </si>
  <si>
    <t>REFACCIONES Y ACCESORIOS PARA EQUIPO DE ALUMBRADO Y SEÑALAMIENTO</t>
  </si>
  <si>
    <t>REFACCIONES,ACCESORIOS Y LUBRICANTES P/MTTO. EQ. DIVERSO</t>
  </si>
  <si>
    <t>MATERIALES, ESTRUCTURAS Y MANUFACTURAS</t>
  </si>
  <si>
    <t>MATERIALES COMPLEMENTARIOS</t>
  </si>
  <si>
    <t>MATERIAL ELECTRICO</t>
  </si>
  <si>
    <t>MATERIAL DE PINTURA</t>
  </si>
  <si>
    <t>SUSTANCIAS QUIMICAS</t>
  </si>
  <si>
    <t>MEDICINAS Y PRODUCTOS FARMACEUTICOS</t>
  </si>
  <si>
    <t>MATERIALES, ACCESORIOS Y SUMINISTROS MEDICOS</t>
  </si>
  <si>
    <t>MATERIALES, ACCESORIOS Y SUMINISTROS DE LABORATORIOS</t>
  </si>
  <si>
    <t>GASOLINA</t>
  </si>
  <si>
    <t>GAS CARBURACION</t>
  </si>
  <si>
    <t>PETROLEO Y DIESEL</t>
  </si>
  <si>
    <t>VESTUARIO, UNIFORMES Y BLANCOS</t>
  </si>
  <si>
    <t>PRENDAS DE PROTECCION</t>
  </si>
  <si>
    <t>ARTICULOS DEPORTIVOS</t>
  </si>
  <si>
    <t>UNIFORMES EMPLEADOS SINDICALIZADOS</t>
  </si>
  <si>
    <t>MATERIALES EXPLOSIVOS DE SEGURIDAD PUBLICA</t>
  </si>
  <si>
    <t>INSUMOS Y ACCESORIOS DE SEGURIDAD PUBLICA</t>
  </si>
  <si>
    <t>SERVICIOS DE MENSAJERIA, CORREO Y TELEGRAFO</t>
  </si>
  <si>
    <t xml:space="preserve">Servicios Generales </t>
  </si>
  <si>
    <t>SERVICIO DE COMUNICACIONES</t>
  </si>
  <si>
    <t>SERVICIOS DE ENERGIA ELECTRICA</t>
  </si>
  <si>
    <t>GAS DOMESTICO</t>
  </si>
  <si>
    <t>SUSCRIPCIONES A SERVICIOS DE INFORMACION</t>
  </si>
  <si>
    <t>SERVICIO DE TELEFONIA CELULAR</t>
  </si>
  <si>
    <t>ARRENDAMIENTO DE EDIFICIOS Y LOCALES</t>
  </si>
  <si>
    <t>ARRENDAMIENTO DE MAQUINARIA Y EQUIPO</t>
  </si>
  <si>
    <t>ARRENDAMIENTO DE EQUIPO DE COMPUTO Y BIENES INMUEBLES</t>
  </si>
  <si>
    <t>ARRENDAMIENTO DE EQUIPO DE COMUNICACIONES</t>
  </si>
  <si>
    <t>ARRENDAMIENTO DE EQUIPO DE FOTOCOPIADO</t>
  </si>
  <si>
    <t>ARRENDAMIENTO DE TRANSPORTE Y AUXILIAR DE TRANSPORTE</t>
  </si>
  <si>
    <t>CAPACITACION PERSONAL</t>
  </si>
  <si>
    <t>HONORARIOS PROFESIONALES</t>
  </si>
  <si>
    <t>PROYECTOS DE ADMINISTRACION, INGENIERIA Y TENOLOGICOS</t>
  </si>
  <si>
    <t>ESTUDIOS E INVESTIGACIONES</t>
  </si>
  <si>
    <t>SERVICIO BANCARIO</t>
  </si>
  <si>
    <t>PRIMAS DE SEGUROS DE BIENES MUEBLES E INMUEBLES</t>
  </si>
  <si>
    <t>PRIMAS DE MEDICO P/EL PERSONAL</t>
  </si>
  <si>
    <t>FLETES, MANIOBRAS Y ALMACENAJE</t>
  </si>
  <si>
    <t>SERVICIO DE LAVANDERIA, LIMPIEZA, HIGIENE Y FUMIGACION</t>
  </si>
  <si>
    <t>SERVICIOS DE VIGILANCIA</t>
  </si>
  <si>
    <t>SERVICIOS DE FOTOCOPIADO</t>
  </si>
  <si>
    <t>SERVICIO MEDICO SUBROGADO</t>
  </si>
  <si>
    <t>SERVICIO DE FUMIGACION</t>
  </si>
  <si>
    <t>OTROS IMPUESTOS Y DERECHOS</t>
  </si>
  <si>
    <t>GASTOS LEGALES Y NOTARIALES</t>
  </si>
  <si>
    <t>TENENCIA Y PLAQUEO</t>
  </si>
  <si>
    <t>MANTENIMIENTO DE INMUEBLES MUNICIPALES</t>
  </si>
  <si>
    <t>MANTENIMIENTO Y REPARACION DE EQUIPO INSTALADO EN INMUEBLES</t>
  </si>
  <si>
    <t>MANTENIMIENTO Y REPARACION DE INSTALACIONES ESPECIALES</t>
  </si>
  <si>
    <t>MANTENIMIENTO Y REPARACION DE EQUIPO DE TRANSPORTE</t>
  </si>
  <si>
    <t>MANTENIMIENTO Y REPARACION DEL MOBILIARIO Y EQUIPO DE OFICINA</t>
  </si>
  <si>
    <t>MANTENIMIENTO Y REPARACION DE EQUIPO DE COMPUTO Y BIENES INFORMATICOS</t>
  </si>
  <si>
    <t>MANTENIMIENTO Y REPARACION DE MAQUINARIA Y EQUIPO</t>
  </si>
  <si>
    <t>MANTENIMIENTO Y REPARACION DE EQUIPO DE COMUNICACIONES</t>
  </si>
  <si>
    <t>MANTENIMIENTO Y REPARACION DE EQUIPO DE SEGURIDAD Y SEÑALAMIENTO</t>
  </si>
  <si>
    <t>MANTENIMIENTO Y REPARACION DE EQUIPO MEDICO Y DE LABORATORIO</t>
  </si>
  <si>
    <t>AVISOS, PUBLICACIONES E INFORMES OFICIALES</t>
  </si>
  <si>
    <t>DIFUSION EN MEDIOS DE COMUNICACION</t>
  </si>
  <si>
    <t>ESPECTACULOS CULTURALES Y EDUCATIVOS</t>
  </si>
  <si>
    <t>IMPRESIONES Y DISEÑO GRAFICO</t>
  </si>
  <si>
    <t>GASTOS DE TRANSPORTACION</t>
  </si>
  <si>
    <t>VIATICOS</t>
  </si>
  <si>
    <t>GASTOS DE CEREMONIAL Y ACTOS CIVICOS</t>
  </si>
  <si>
    <t>CONGRESOS, CONVENCIONES, FERIAS Y EXPOSICIONES</t>
  </si>
  <si>
    <t>ORGANIZACION DE ACTIVIDADES FESTIVAS</t>
  </si>
  <si>
    <t>REUNIONES OFICIALES</t>
  </si>
  <si>
    <t>OBRAS HIDRAULICAS,SANITARIAS Y AMBIENTALES</t>
  </si>
  <si>
    <t>Inversión Pública no Capitalizable</t>
  </si>
  <si>
    <t>OBRAS DE PAV. Y REHABILITACION DE CALLES</t>
  </si>
  <si>
    <t>OBRAS DE VIALIDAD Y TRANSPORTE</t>
  </si>
  <si>
    <t>OBRAS RECREATIVAS Y DEPORTIVAS</t>
  </si>
  <si>
    <t>OBRAS DE SEG. SOC. Y ASISTENCIALES</t>
  </si>
  <si>
    <t>OBRAS URBANISTICAS</t>
  </si>
  <si>
    <t>OBRAS PARA ACTIVIDADES DE ENSEÑANZA Y CULTURALES</t>
  </si>
  <si>
    <t>OBRAS DE ALUMBRADO PUBLICO</t>
  </si>
  <si>
    <t>OBRAS DE SEÑALIZACION</t>
  </si>
  <si>
    <t>OBRAS DE MOBILIARIO URBANO</t>
  </si>
  <si>
    <t>OBRAS DE BENEFICIO SOCIAL (COPLADEM)</t>
  </si>
  <si>
    <t>OBRAS POR ADMINISTRACION DIRECTA</t>
  </si>
  <si>
    <t>SUMINISTROS PARA OBRAS</t>
  </si>
  <si>
    <t>GASTO INDIRECTOS DE OBRA CONTRATADA</t>
  </si>
  <si>
    <t>ESTUDIOS DE PREINVERSION Y PROYECTOS EJECUTIVOS</t>
  </si>
  <si>
    <t>OBRAS DE BENEFICIO SOCIAL</t>
  </si>
  <si>
    <t>EROGACIONES CONTINGENTES</t>
  </si>
  <si>
    <t>DAÑOS A TERCEROS</t>
  </si>
  <si>
    <t>SUBSIDIOS A ORGANISMOS DESCENTRALIZADOS</t>
  </si>
  <si>
    <t>SUBSIDIOS A ENTIDADES DEL GOB. FEDERAL</t>
  </si>
  <si>
    <t>TRANSFERENCIAS A ENTIDADES DEL GOBIERNO FEDERAL</t>
  </si>
  <si>
    <t>SUBSIDIOS A ENTIDADES DEL GOBIERNO DEL ESTADO</t>
  </si>
  <si>
    <t>TRANSFERENCIAS A ENTIDADES DEL GOBIERNO DEL ESTADO</t>
  </si>
  <si>
    <t>BECAS</t>
  </si>
  <si>
    <t>AYUDAS CULTURALES Y SOCIALES</t>
  </si>
  <si>
    <t>SUBSIDIOS AL DEPORTE</t>
  </si>
  <si>
    <t>SUBSIDIOS A ESCUELAS</t>
  </si>
  <si>
    <t>APOYO AL FOMENTO ECONOMICO</t>
  </si>
  <si>
    <t>SUBSIDIOS A SEGURIDAD PUBLICA</t>
  </si>
  <si>
    <t>SUBSIDIOS DE SEGURIDAD SOCIAL</t>
  </si>
  <si>
    <t>PENSIONADOS Y JUBILADOS</t>
  </si>
  <si>
    <t xml:space="preserve">Pensiones y Jubilaciones </t>
  </si>
  <si>
    <t>SUBSIDIOS SUTM</t>
  </si>
  <si>
    <t>SINDICATO SUTIC</t>
  </si>
  <si>
    <t>JORNALES</t>
  </si>
  <si>
    <t>TRANSFERENCIAS A TERCERSO POR CONCESION</t>
  </si>
  <si>
    <t>GASTOS FINANCIEROS DE LA DEUDA PUBLICA</t>
  </si>
  <si>
    <t>Intereses de la Deuda Pública</t>
  </si>
  <si>
    <t>TERRENOS</t>
  </si>
  <si>
    <t>EDIFICIOS Y LOCALES</t>
  </si>
  <si>
    <t>EQUIPO DE INGENIERIA Y DIBUJO</t>
  </si>
  <si>
    <t>EQUIPOS DE COMUNICACIONES</t>
  </si>
  <si>
    <t>MAQUINARIA Y EQUIPO DE CONSTRUCCION Y MANTENIMIENTO</t>
  </si>
  <si>
    <t>MAQUINARIA Y EQUIPO ELECTRICO</t>
  </si>
  <si>
    <t>VEHICULOS Y EQUIPO TERRESTRE</t>
  </si>
  <si>
    <t>VEHICULOS Y EQUIPO TERRESTRE PARA SEGURIDAD PUBLICA</t>
  </si>
  <si>
    <t>EQUIPO DE TRANSPORTE PARA OBRAS Y SERVICIOS PUBLICOS</t>
  </si>
  <si>
    <t>EQUIPO Y ACCESORIOS PARA VEHICULOS DE SEGURIDAD PUBLICA</t>
  </si>
  <si>
    <t>EQUIPO E INSTRUMENTAL MEDICO</t>
  </si>
  <si>
    <t>CARTERA MULTAS PGR</t>
  </si>
  <si>
    <t>CARTERA MULTAS I.M.P.I.</t>
  </si>
  <si>
    <t>CARTERA MULTAS JUNTA FED. C. Y ARB.</t>
  </si>
  <si>
    <t>CARTERA MULTAS PROFECO</t>
  </si>
  <si>
    <t>CARTERA MULTAS PROFEPA</t>
  </si>
  <si>
    <t>CARTERA MULTAS S.C.T.</t>
  </si>
  <si>
    <t>CARTERA MULTAS S.S.A.</t>
  </si>
  <si>
    <t>CARTERA MULTAS S.T.P.S.</t>
  </si>
  <si>
    <t>ECONOMIA</t>
  </si>
  <si>
    <t>SECRETARIA DE ENERGIA</t>
  </si>
  <si>
    <t>CARTERA MULTAS ECOLOGIA</t>
  </si>
  <si>
    <t>CARTERA MULTAS LIMPIA</t>
  </si>
  <si>
    <t>CARTERA MULTAS LOTES BALDIOS</t>
  </si>
  <si>
    <t>CARTERA MULTAS DESARROLLO URBANO</t>
  </si>
  <si>
    <t>CARTERA MULTAS RETIRO DE ANUNCIOS</t>
  </si>
  <si>
    <t>SERV. ESP. RECOLECCION DE BASURA</t>
  </si>
  <si>
    <t>COMERCIO</t>
  </si>
  <si>
    <t>COMERCIO FORMAL</t>
  </si>
  <si>
    <t>INSPECCION ANUAL DE PROTECCION CIVIL</t>
  </si>
  <si>
    <t>CARTERA ZONAS EXCLUSIVAS</t>
  </si>
  <si>
    <t>CARTERA POLICIA ESPECIAL</t>
  </si>
  <si>
    <t>CARTERA CREDITO A LA PALABRA</t>
  </si>
  <si>
    <t>CARTERA CREDITO A LA VIVIENDA 2000</t>
  </si>
  <si>
    <t>CARTERA ELECTRIFICACION</t>
  </si>
  <si>
    <t>CARTERA PAVIMENTOS DERRAMAS</t>
  </si>
  <si>
    <t>CARTERA PAVIMENTO DE BANQUETAS</t>
  </si>
  <si>
    <t>CARTERA PANTEONES MUNICIPALES</t>
  </si>
  <si>
    <t>CARTERA VIVIENDA ASENTAMIENTOS HUM.</t>
  </si>
  <si>
    <t>CARTERA TRANSITO SIN DOCUMENTO</t>
  </si>
  <si>
    <t>CARTERA MULTAS LICENCIAS (VIALIDAD)</t>
  </si>
  <si>
    <t>CARTERA MULTAS TARJETAS CIRCULACION (VIALIDAD)</t>
  </si>
  <si>
    <t>CARTERA MULTAS PLACAS (VIALIDAD)</t>
  </si>
  <si>
    <t>CARTERA MULTAS ESTACIONOMETROS</t>
  </si>
  <si>
    <t>CARTERA PREDIAL</t>
  </si>
  <si>
    <t>CARTERA ASENTAMIENTOS HUMANOS</t>
  </si>
  <si>
    <t>CARTERA VEHICULOS</t>
  </si>
  <si>
    <t>CARTERA DIR. DERECHO DE AUTOR</t>
  </si>
  <si>
    <t>COMISION FED. DE COMPETENCIA</t>
  </si>
  <si>
    <t>CONTROL CARTERAS POR RECUPERAR Y DEPURAR</t>
  </si>
  <si>
    <t>Concepto</t>
  </si>
  <si>
    <t>Fecha de Impresión: 29/01/2016</t>
  </si>
  <si>
    <t>Pagina 1 de 60</t>
  </si>
  <si>
    <t>Mes de DICIEMBRE del 2015</t>
  </si>
  <si>
    <t xml:space="preserve">Concepto </t>
  </si>
  <si>
    <t>Modificado</t>
  </si>
  <si>
    <t>Devengado</t>
  </si>
  <si>
    <t>Estado Analítico del Ejercicio del Presupuesto de Egresos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</si>
  <si>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</si>
  <si>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</si>
  <si>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</si>
  <si>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</si>
  <si>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</si>
  <si>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</si>
  <si>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</si>
  <si>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</si>
  <si>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C. ALBERTO REYES ROJAS.</t>
  </si>
  <si>
    <t>Clasificación Administrativa</t>
  </si>
  <si>
    <t>PRESIDENCIA MUNICIPAL</t>
  </si>
  <si>
    <t>CUERPO DE REGIDORES</t>
  </si>
  <si>
    <t>SINDICATURA</t>
  </si>
  <si>
    <t>COORDINACION DE COMUNICACION SOCIAL</t>
  </si>
  <si>
    <t>DIRECCION GRAL DE ASENTAMIENTOS HUMANOS</t>
  </si>
  <si>
    <t>APOYOS Y PRESTACIONES A PENSIONADOS Y JUBILADOS</t>
  </si>
  <si>
    <t>SISTEMA MUNICIPAL PARA EL DESARROLLO INTEGRAL DE LA FAMILIA</t>
  </si>
  <si>
    <t>INSTITUTO MUNICIPAL DE INVESTIGACION Y PLANEACION</t>
  </si>
  <si>
    <t>DIRECCION GENERAL DE DESARROLLO URBANO</t>
  </si>
  <si>
    <t>DIRECCION GENERAL DE TRANSITO MUNICIPAL</t>
  </si>
  <si>
    <t>INSTITUTO MUNICIPAL DE LA MUJER JUARENSE</t>
  </si>
  <si>
    <t>INSTITUTO MUNICIPAL DE LA JUVENTUD DE JUAREZ</t>
  </si>
  <si>
    <t>INVERSION MUNICIPAL</t>
  </si>
  <si>
    <t>Organo Ejecutivo Municipal (Ayuntamiento)</t>
  </si>
  <si>
    <t>Entidades Paraestatales y Fideicomisos No Empresariales y No Financieros</t>
  </si>
  <si>
    <t xml:space="preserve">Aprobado </t>
  </si>
  <si>
    <t xml:space="preserve">Ampliaciones/ (Reducciones) </t>
  </si>
  <si>
    <t xml:space="preserve">Devengado </t>
  </si>
  <si>
    <t>DIR. GENERAL DE SEGURIDAD PUBLICA MUNICIPAL</t>
  </si>
  <si>
    <t>DIRECCION GENERAL DE SERVICIOS PUBLICOS</t>
  </si>
  <si>
    <t>DIR. GENERAL DE OBRAS PUBLICAS</t>
  </si>
  <si>
    <t>DIRECCION GENERAL DE DESARROLLO SOCIAL</t>
  </si>
  <si>
    <t>DIRECCION DE EDUCACION</t>
  </si>
  <si>
    <t xml:space="preserve">INSTITUTO MUNICIPAL DEL DEPORTE </t>
  </si>
  <si>
    <t>DIRECCION GRAL. DE DESARROLLO ECONOMICO</t>
  </si>
  <si>
    <t>DIRECCION DE ECOLOGIA</t>
  </si>
  <si>
    <t>COORDINADOR DE ASESORES</t>
  </si>
  <si>
    <t>DIRECCION GENERAL DE PROTECCION CIVIL</t>
  </si>
  <si>
    <t>COORDINACION DE REDES SOCIALES</t>
  </si>
  <si>
    <t xml:space="preserve">DIRECCION GENERAL DE CENTROS COMUNITARIOS </t>
  </si>
  <si>
    <t>DIRECCION DE SALUD MUNICIPAL</t>
  </si>
  <si>
    <t>ADMINISTRADOR DE LA CIUDAD</t>
  </si>
  <si>
    <t>DIR. GRAL. DE TECNOLOGIAS DE LA INFORMACION</t>
  </si>
  <si>
    <t>INSTITUTO PARA LA CULTURA DEL MPIO. DE JUAREZ</t>
  </si>
  <si>
    <t>Cuenta Pública 2018</t>
  </si>
  <si>
    <t>Del 01 de enero al 30 de junio de 2018</t>
  </si>
  <si>
    <t>TESORERO MUNICIPAL</t>
  </si>
  <si>
    <t>PRESIDENTE MUNICIPAL</t>
  </si>
  <si>
    <t>C. GERARDO RONQUILLO CHAVEZ</t>
  </si>
  <si>
    <t>C. HECTOR ARMANDO CABADA ALVIDREZ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</si>
</sst>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_-* #,##0_-;* \(#,##0\)_-;_-* &quot;-&quot;??_-;_-@_-"/>
    <numFmt numFmtId="167" formatCode="0_ ;\-0\ "/>
    <numFmt numFmtId="168" formatCode="#,##0.00000000"/>
    <numFmt numFmtId="169" formatCode="_-* #,##0.0_-;\-* #,##0.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venir LT 35 Light"/>
    </font>
    <font>
      <sz val="9"/>
      <color theme="1"/>
      <name val="Avenir LT 35 Light"/>
    </font>
    <font>
      <b/>
      <sz val="9"/>
      <color theme="0"/>
      <name val="Avenir LT 35 Light"/>
    </font>
    <font>
      <sz val="9"/>
      <color theme="1"/>
      <name val="Calibri"/>
      <family val="2"/>
      <scheme val="minor"/>
    </font>
    <font>
      <b/>
      <sz val="9"/>
      <name val="Avenir LT 35 Light"/>
    </font>
    <font>
      <sz val="9"/>
      <color indexed="8"/>
      <name val="Avenir LT 35 Light"/>
    </font>
    <font>
      <b/>
      <sz val="9"/>
      <color rgb="FF000000"/>
      <name val="Avenir LT 35 Light"/>
    </font>
    <font>
      <b/>
      <sz val="9"/>
      <color indexed="8"/>
      <name val="Avenir LT 35 Light"/>
    </font>
    <font>
      <sz val="9"/>
      <color rgb="FF000000"/>
      <name val="Avenir LT 35 Light"/>
    </font>
    <font>
      <sz val="9"/>
      <color theme="1"/>
      <name val="Arial"/>
      <family val="2"/>
    </font>
    <font>
      <sz val="9"/>
      <name val="Avenir LT 35 Light"/>
    </font>
    <font>
      <sz val="9"/>
      <color rgb="FFFF0000"/>
      <name val="Avenir LT 35 Light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2" fontId="4" fillId="0" borderId="0" xfId="0" applyNumberFormat="1" applyFont="1"/>
    <xf numFmtId="164" fontId="5" fillId="2" borderId="0" xfId="1" applyFont="1" applyFill="1"/>
    <xf numFmtId="0" fontId="7" fillId="2" borderId="0" xfId="0" applyFont="1" applyFill="1"/>
    <xf numFmtId="4" fontId="7" fillId="2" borderId="0" xfId="0" applyNumberFormat="1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 applyBorder="1" applyAlignment="1">
      <alignment horizontal="center"/>
    </xf>
    <xf numFmtId="3" fontId="9" fillId="2" borderId="0" xfId="0" applyNumberFormat="1" applyFont="1" applyFill="1"/>
    <xf numFmtId="0" fontId="9" fillId="2" borderId="0" xfId="0" applyFont="1" applyFill="1" applyBorder="1"/>
    <xf numFmtId="165" fontId="7" fillId="2" borderId="0" xfId="0" applyNumberFormat="1" applyFont="1" applyFill="1"/>
    <xf numFmtId="166" fontId="13" fillId="2" borderId="0" xfId="1" applyNumberFormat="1" applyFont="1" applyFill="1" applyBorder="1" applyAlignment="1">
      <alignment horizontal="right"/>
    </xf>
    <xf numFmtId="166" fontId="13" fillId="2" borderId="12" xfId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3" fontId="7" fillId="2" borderId="0" xfId="0" applyNumberFormat="1" applyFont="1" applyFill="1"/>
    <xf numFmtId="0" fontId="7" fillId="2" borderId="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166" fontId="11" fillId="2" borderId="7" xfId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/>
    </xf>
    <xf numFmtId="164" fontId="6" fillId="2" borderId="0" xfId="1" applyFont="1" applyFill="1"/>
    <xf numFmtId="0" fontId="9" fillId="0" borderId="0" xfId="0" applyFont="1"/>
    <xf numFmtId="0" fontId="7" fillId="2" borderId="13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top" wrapText="1"/>
    </xf>
    <xf numFmtId="3" fontId="7" fillId="2" borderId="13" xfId="0" applyNumberFormat="1" applyFont="1" applyFill="1" applyBorder="1" applyAlignment="1">
      <alignment wrapText="1"/>
    </xf>
    <xf numFmtId="3" fontId="7" fillId="2" borderId="0" xfId="0" applyNumberFormat="1" applyFont="1" applyFill="1" applyAlignment="1">
      <alignment wrapText="1"/>
    </xf>
    <xf numFmtId="1" fontId="14" fillId="2" borderId="13" xfId="1" applyNumberFormat="1" applyFont="1" applyFill="1" applyBorder="1" applyAlignment="1" applyProtection="1">
      <alignment vertical="center" wrapText="1"/>
      <protection locked="0"/>
    </xf>
    <xf numFmtId="3" fontId="7" fillId="2" borderId="13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165" fontId="14" fillId="2" borderId="13" xfId="0" applyNumberFormat="1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horizontal="justify" vertical="top" wrapText="1"/>
    </xf>
    <xf numFmtId="0" fontId="6" fillId="2" borderId="9" xfId="0" applyFont="1" applyFill="1" applyBorder="1" applyAlignment="1">
      <alignment horizontal="justify" vertical="top" wrapText="1"/>
    </xf>
    <xf numFmtId="165" fontId="12" fillId="2" borderId="12" xfId="1" applyNumberFormat="1" applyFont="1" applyFill="1" applyBorder="1" applyAlignment="1">
      <alignment vertical="center" wrapText="1"/>
    </xf>
    <xf numFmtId="168" fontId="7" fillId="2" borderId="0" xfId="0" applyNumberFormat="1" applyFont="1" applyFill="1"/>
    <xf numFmtId="0" fontId="16" fillId="2" borderId="0" xfId="0" applyFont="1" applyFill="1"/>
    <xf numFmtId="0" fontId="16" fillId="2" borderId="6" xfId="0" applyFont="1" applyFill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justify" vertical="center" wrapText="1"/>
    </xf>
    <xf numFmtId="0" fontId="16" fillId="2" borderId="13" xfId="0" applyFont="1" applyFill="1" applyBorder="1" applyAlignment="1">
      <alignment horizontal="justify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 wrapText="1"/>
    </xf>
    <xf numFmtId="3" fontId="16" fillId="2" borderId="6" xfId="0" applyNumberFormat="1" applyFont="1" applyFill="1" applyBorder="1" applyAlignment="1" applyProtection="1">
      <alignment vertical="center" wrapText="1"/>
      <protection locked="0"/>
    </xf>
    <xf numFmtId="3" fontId="16" fillId="2" borderId="13" xfId="0" applyNumberFormat="1" applyFont="1" applyFill="1" applyBorder="1" applyAlignment="1" applyProtection="1">
      <alignment vertical="center" wrapText="1"/>
      <protection locked="0"/>
    </xf>
    <xf numFmtId="3" fontId="16" fillId="2" borderId="13" xfId="0" applyNumberFormat="1" applyFont="1" applyFill="1" applyBorder="1" applyAlignment="1" applyProtection="1">
      <alignment vertical="center" wrapText="1"/>
    </xf>
    <xf numFmtId="0" fontId="16" fillId="2" borderId="8" xfId="0" applyFont="1" applyFill="1" applyBorder="1" applyAlignment="1">
      <alignment horizontal="justify" vertical="top" wrapText="1"/>
    </xf>
    <xf numFmtId="0" fontId="16" fillId="2" borderId="9" xfId="0" applyFont="1" applyFill="1" applyBorder="1" applyAlignment="1">
      <alignment horizontal="justify" vertical="top" wrapText="1"/>
    </xf>
    <xf numFmtId="3" fontId="16" fillId="2" borderId="14" xfId="0" applyNumberFormat="1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horizontal="justify" vertical="top" wrapText="1"/>
    </xf>
    <xf numFmtId="0" fontId="10" fillId="2" borderId="9" xfId="0" applyFont="1" applyFill="1" applyBorder="1" applyAlignment="1">
      <alignment horizontal="justify" vertical="top" wrapText="1"/>
    </xf>
    <xf numFmtId="3" fontId="10" fillId="2" borderId="12" xfId="1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justify" vertical="top" wrapText="1"/>
    </xf>
    <xf numFmtId="3" fontId="10" fillId="2" borderId="0" xfId="1" applyNumberFormat="1" applyFont="1" applyFill="1" applyBorder="1" applyAlignment="1">
      <alignment vertical="center" wrapText="1"/>
    </xf>
    <xf numFmtId="3" fontId="1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0" xfId="0" applyNumberFormat="1" applyFont="1" applyFill="1" applyBorder="1"/>
    <xf numFmtId="3" fontId="7" fillId="2" borderId="6" xfId="0" applyNumberFormat="1" applyFont="1" applyFill="1" applyBorder="1" applyAlignment="1">
      <alignment horizontal="right" vertical="center"/>
    </xf>
    <xf numFmtId="3" fontId="16" fillId="2" borderId="13" xfId="1" applyNumberFormat="1" applyFont="1" applyFill="1" applyBorder="1" applyAlignment="1" applyProtection="1">
      <alignment horizontal="right" vertical="center" wrapText="1"/>
    </xf>
    <xf numFmtId="3" fontId="7" fillId="2" borderId="0" xfId="0" applyNumberFormat="1" applyFont="1" applyFill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165" fontId="7" fillId="2" borderId="0" xfId="1" applyNumberFormat="1" applyFont="1" applyFill="1"/>
    <xf numFmtId="165" fontId="9" fillId="0" borderId="0" xfId="1" applyNumberFormat="1" applyFont="1"/>
    <xf numFmtId="167" fontId="8" fillId="3" borderId="5" xfId="5" applyNumberFormat="1" applyFont="1" applyFill="1" applyBorder="1" applyAlignment="1" applyProtection="1">
      <alignment horizontal="center" vertical="center" wrapText="1"/>
    </xf>
    <xf numFmtId="167" fontId="8" fillId="3" borderId="5" xfId="5" applyNumberFormat="1" applyFont="1" applyFill="1" applyBorder="1" applyAlignment="1" applyProtection="1">
      <alignment horizontal="center" vertical="center"/>
    </xf>
    <xf numFmtId="37" fontId="8" fillId="3" borderId="12" xfId="1" applyNumberFormat="1" applyFont="1" applyFill="1" applyBorder="1" applyAlignment="1" applyProtection="1">
      <alignment horizontal="center"/>
    </xf>
    <xf numFmtId="37" fontId="8" fillId="3" borderId="12" xfId="1" applyNumberFormat="1" applyFont="1" applyFill="1" applyBorder="1" applyAlignment="1" applyProtection="1">
      <alignment horizontal="center" vertical="center"/>
    </xf>
    <xf numFmtId="37" fontId="8" fillId="3" borderId="12" xfId="1" applyNumberFormat="1" applyFont="1" applyFill="1" applyBorder="1" applyAlignment="1" applyProtection="1">
      <alignment horizontal="center" wrapText="1"/>
    </xf>
    <xf numFmtId="0" fontId="6" fillId="2" borderId="0" xfId="0" applyFont="1" applyFill="1" applyBorder="1" applyAlignment="1">
      <alignment horizontal="left"/>
    </xf>
    <xf numFmtId="0" fontId="18" fillId="0" borderId="0" xfId="0" applyFont="1" applyBorder="1" applyAlignment="1">
      <alignment wrapText="1"/>
    </xf>
    <xf numFmtId="167" fontId="11" fillId="2" borderId="13" xfId="1" applyNumberFormat="1" applyFont="1" applyFill="1" applyBorder="1" applyAlignment="1">
      <alignment vertical="center"/>
    </xf>
    <xf numFmtId="169" fontId="11" fillId="2" borderId="13" xfId="1" applyNumberFormat="1" applyFont="1" applyFill="1" applyBorder="1" applyAlignment="1">
      <alignment vertical="center"/>
    </xf>
    <xf numFmtId="165" fontId="11" fillId="2" borderId="13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167" fontId="8" fillId="3" borderId="2" xfId="1" applyNumberFormat="1" applyFont="1" applyFill="1" applyBorder="1" applyAlignment="1" applyProtection="1">
      <alignment horizontal="center" vertical="center"/>
    </xf>
    <xf numFmtId="167" fontId="8" fillId="3" borderId="4" xfId="1" applyNumberFormat="1" applyFont="1" applyFill="1" applyBorder="1" applyAlignment="1" applyProtection="1">
      <alignment horizontal="center" vertical="center"/>
    </xf>
    <xf numFmtId="167" fontId="8" fillId="3" borderId="10" xfId="1" applyNumberFormat="1" applyFont="1" applyFill="1" applyBorder="1" applyAlignment="1" applyProtection="1">
      <alignment horizontal="center" vertical="center"/>
    </xf>
    <xf numFmtId="167" fontId="8" fillId="3" borderId="6" xfId="1" applyNumberFormat="1" applyFont="1" applyFill="1" applyBorder="1" applyAlignment="1" applyProtection="1">
      <alignment horizontal="center" vertical="center"/>
      <protection locked="0"/>
    </xf>
    <xf numFmtId="167" fontId="8" fillId="3" borderId="0" xfId="1" applyNumberFormat="1" applyFont="1" applyFill="1" applyBorder="1" applyAlignment="1" applyProtection="1">
      <alignment horizontal="center" vertical="center"/>
      <protection locked="0"/>
    </xf>
    <xf numFmtId="167" fontId="8" fillId="3" borderId="7" xfId="1" applyNumberFormat="1" applyFont="1" applyFill="1" applyBorder="1" applyAlignment="1" applyProtection="1">
      <alignment horizontal="center" vertical="center"/>
      <protection locked="0"/>
    </xf>
    <xf numFmtId="167" fontId="8" fillId="3" borderId="6" xfId="1" applyNumberFormat="1" applyFont="1" applyFill="1" applyBorder="1" applyAlignment="1" applyProtection="1">
      <alignment horizontal="center" vertical="center"/>
    </xf>
    <xf numFmtId="167" fontId="8" fillId="3" borderId="0" xfId="1" applyNumberFormat="1" applyFont="1" applyFill="1" applyBorder="1" applyAlignment="1" applyProtection="1">
      <alignment horizontal="center" vertical="center"/>
    </xf>
    <xf numFmtId="167" fontId="8" fillId="3" borderId="7" xfId="1" applyNumberFormat="1" applyFont="1" applyFill="1" applyBorder="1" applyAlignment="1" applyProtection="1">
      <alignment horizontal="center" vertical="center"/>
    </xf>
    <xf numFmtId="167" fontId="8" fillId="3" borderId="8" xfId="1" applyNumberFormat="1" applyFont="1" applyFill="1" applyBorder="1" applyAlignment="1" applyProtection="1">
      <alignment horizontal="center" vertical="center"/>
    </xf>
    <xf numFmtId="167" fontId="8" fillId="3" borderId="1" xfId="1" applyNumberFormat="1" applyFont="1" applyFill="1" applyBorder="1" applyAlignment="1" applyProtection="1">
      <alignment horizontal="center" vertical="center"/>
    </xf>
    <xf numFmtId="167" fontId="8" fillId="3" borderId="9" xfId="1" applyNumberFormat="1" applyFont="1" applyFill="1" applyBorder="1" applyAlignment="1" applyProtection="1">
      <alignment horizontal="center" vertical="center"/>
    </xf>
    <xf numFmtId="164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37" fontId="8" fillId="3" borderId="2" xfId="1" applyNumberFormat="1" applyFont="1" applyFill="1" applyBorder="1" applyAlignment="1" applyProtection="1">
      <alignment horizontal="center" vertical="center" wrapText="1"/>
    </xf>
    <xf numFmtId="37" fontId="8" fillId="3" borderId="10" xfId="1" applyNumberFormat="1" applyFont="1" applyFill="1" applyBorder="1" applyAlignment="1" applyProtection="1">
      <alignment horizontal="center" vertical="center"/>
    </xf>
    <xf numFmtId="37" fontId="8" fillId="3" borderId="6" xfId="1" applyNumberFormat="1" applyFont="1" applyFill="1" applyBorder="1" applyAlignment="1" applyProtection="1">
      <alignment horizontal="center" vertical="center"/>
    </xf>
    <xf numFmtId="37" fontId="8" fillId="3" borderId="7" xfId="1" applyNumberFormat="1" applyFont="1" applyFill="1" applyBorder="1" applyAlignment="1" applyProtection="1">
      <alignment horizontal="center" vertical="center"/>
    </xf>
    <xf numFmtId="37" fontId="8" fillId="3" borderId="8" xfId="1" applyNumberFormat="1" applyFont="1" applyFill="1" applyBorder="1" applyAlignment="1" applyProtection="1">
      <alignment horizontal="center" vertical="center"/>
    </xf>
    <xf numFmtId="37" fontId="8" fillId="3" borderId="9" xfId="1" applyNumberFormat="1" applyFont="1" applyFill="1" applyBorder="1" applyAlignment="1" applyProtection="1">
      <alignment horizontal="center" vertical="center"/>
    </xf>
    <xf numFmtId="37" fontId="8" fillId="3" borderId="11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8" fillId="3" borderId="5" xfId="1" applyNumberFormat="1" applyFont="1" applyFill="1" applyBorder="1" applyAlignment="1" applyProtection="1">
      <alignment horizontal="center"/>
    </xf>
    <xf numFmtId="37" fontId="8" fillId="3" borderId="12" xfId="1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3" fontId="10" fillId="2" borderId="0" xfId="1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3" xfId="5" xr:uid="{00000000-0005-0000-0000-000002000000}"/>
    <cellStyle name="Normal" xfId="0" builtinId="0"/>
    <cellStyle name="Normal 2" xfId="2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7"/>
  <sheetViews>
    <sheetView zoomScale="140" zoomScaleNormal="140" workbookViewId="0">
      <selection activeCell="E10" sqref="E10"/>
    </sheetView>
  </sheetViews>
  <sheetFormatPr baseColWidth="10" defaultColWidth="9.109375" defaultRowHeight="13.8"/>
  <cols>
    <col min="1" max="1" width="6" style="5" bestFit="1" customWidth="1"/>
    <col min="2" max="2" width="36.5546875" style="5" bestFit="1" customWidth="1"/>
    <col min="3" max="3" width="10.5546875" style="5" customWidth="1"/>
    <col min="4" max="4" width="24.5546875" style="5" customWidth="1"/>
    <col min="5" max="5" width="25.5546875" style="5" bestFit="1" customWidth="1"/>
    <col min="6" max="6" width="15.44140625" style="5" bestFit="1" customWidth="1"/>
    <col min="7" max="7" width="13.6640625" style="5" bestFit="1" customWidth="1"/>
    <col min="8" max="8" width="27.5546875" style="5" bestFit="1" customWidth="1"/>
    <col min="9" max="9" width="14.33203125" style="5" bestFit="1" customWidth="1"/>
    <col min="10" max="16384" width="9.109375" style="5"/>
  </cols>
  <sheetData>
    <row r="1" spans="1:8" ht="12.75" customHeight="1">
      <c r="A1" s="3"/>
      <c r="B1" s="3"/>
      <c r="C1" s="3"/>
      <c r="D1" s="3"/>
      <c r="E1" s="3" t="s">
        <v>31</v>
      </c>
      <c r="F1" s="3"/>
      <c r="G1" s="3"/>
      <c r="H1" s="4" t="s">
        <v>1249</v>
      </c>
    </row>
    <row r="2" spans="1:8" ht="12.75" customHeight="1">
      <c r="A2" s="3"/>
      <c r="B2" s="3"/>
      <c r="C2" s="3"/>
      <c r="D2" s="3"/>
      <c r="E2" s="3" t="s">
        <v>32</v>
      </c>
      <c r="F2" s="3"/>
      <c r="G2" s="3"/>
      <c r="H2" s="4" t="s">
        <v>1250</v>
      </c>
    </row>
    <row r="3" spans="1:8" ht="12.75" customHeight="1">
      <c r="A3" s="3"/>
      <c r="B3" s="3"/>
      <c r="C3" s="3"/>
      <c r="D3" s="3"/>
      <c r="E3" s="3" t="s">
        <v>1251</v>
      </c>
      <c r="F3" s="3"/>
      <c r="G3" s="3"/>
      <c r="H3" s="3"/>
    </row>
    <row r="4" spans="1:8" ht="12.75" customHeight="1">
      <c r="A4" s="3"/>
      <c r="B4" s="3" t="s">
        <v>33</v>
      </c>
      <c r="C4" s="1" t="s">
        <v>34</v>
      </c>
      <c r="D4" s="2" t="s">
        <v>35</v>
      </c>
      <c r="E4" s="3" t="s">
        <v>36</v>
      </c>
      <c r="F4" s="3" t="s">
        <v>37</v>
      </c>
      <c r="G4" s="3" t="s">
        <v>38</v>
      </c>
      <c r="H4" s="3" t="s">
        <v>39</v>
      </c>
    </row>
    <row r="5" spans="1:8" ht="12.75" customHeight="1">
      <c r="A5" s="6">
        <v>12201</v>
      </c>
      <c r="B5" s="6" t="s">
        <v>41</v>
      </c>
      <c r="C5" s="6">
        <v>111</v>
      </c>
      <c r="D5" s="6" t="s">
        <v>40</v>
      </c>
      <c r="E5" s="7">
        <v>15000</v>
      </c>
      <c r="F5" s="8">
        <v>0</v>
      </c>
      <c r="G5" s="8">
        <v>0</v>
      </c>
      <c r="H5" s="7">
        <v>15000</v>
      </c>
    </row>
    <row r="6" spans="1:8" ht="12.75" customHeight="1">
      <c r="A6" s="6">
        <v>12203</v>
      </c>
      <c r="B6" s="6" t="s">
        <v>42</v>
      </c>
      <c r="C6" s="6">
        <v>111</v>
      </c>
      <c r="D6" s="6" t="s">
        <v>40</v>
      </c>
      <c r="E6" s="7">
        <v>20000</v>
      </c>
      <c r="F6" s="8">
        <v>0</v>
      </c>
      <c r="G6" s="7">
        <v>20000</v>
      </c>
      <c r="H6" s="7">
        <v>0</v>
      </c>
    </row>
    <row r="7" spans="1:8" ht="12.75" customHeight="1">
      <c r="A7" s="6">
        <v>12204</v>
      </c>
      <c r="B7" s="6" t="s">
        <v>43</v>
      </c>
      <c r="C7" s="6">
        <v>111</v>
      </c>
      <c r="D7" s="6" t="s">
        <v>40</v>
      </c>
      <c r="E7" s="7">
        <v>20000</v>
      </c>
      <c r="F7" s="8">
        <v>0</v>
      </c>
      <c r="G7" s="8">
        <v>0</v>
      </c>
      <c r="H7" s="7">
        <v>20000</v>
      </c>
    </row>
    <row r="8" spans="1:8" ht="12.75" customHeight="1">
      <c r="A8" s="6">
        <v>12206</v>
      </c>
      <c r="B8" s="6" t="s">
        <v>44</v>
      </c>
      <c r="C8" s="6">
        <v>111</v>
      </c>
      <c r="D8" s="6" t="s">
        <v>40</v>
      </c>
      <c r="E8" s="7">
        <v>20000</v>
      </c>
      <c r="F8" s="8">
        <v>0</v>
      </c>
      <c r="G8" s="8">
        <v>0</v>
      </c>
      <c r="H8" s="7">
        <v>20000</v>
      </c>
    </row>
    <row r="9" spans="1:8" ht="12.75" customHeight="1">
      <c r="A9" s="6">
        <v>12207</v>
      </c>
      <c r="B9" s="6" t="s">
        <v>45</v>
      </c>
      <c r="C9" s="6">
        <v>111</v>
      </c>
      <c r="D9" s="6" t="s">
        <v>40</v>
      </c>
      <c r="E9" s="7">
        <v>15000</v>
      </c>
      <c r="F9" s="8">
        <v>0</v>
      </c>
      <c r="G9" s="8">
        <v>0</v>
      </c>
      <c r="H9" s="7">
        <v>15000</v>
      </c>
    </row>
    <row r="10" spans="1:8" ht="12.75" customHeight="1">
      <c r="A10" s="6">
        <v>12208</v>
      </c>
      <c r="B10" s="6" t="s">
        <v>46</v>
      </c>
      <c r="C10" s="6">
        <v>111</v>
      </c>
      <c r="D10" s="6" t="s">
        <v>40</v>
      </c>
      <c r="E10" s="7">
        <v>20000</v>
      </c>
      <c r="F10" s="8">
        <v>0</v>
      </c>
      <c r="G10" s="8">
        <v>0</v>
      </c>
      <c r="H10" s="7">
        <v>20000</v>
      </c>
    </row>
    <row r="11" spans="1:8" ht="12.75" customHeight="1">
      <c r="A11" s="6">
        <v>12209</v>
      </c>
      <c r="B11" s="6" t="s">
        <v>47</v>
      </c>
      <c r="C11" s="6">
        <v>111</v>
      </c>
      <c r="D11" s="6" t="s">
        <v>40</v>
      </c>
      <c r="E11" s="7">
        <v>20000</v>
      </c>
      <c r="F11" s="8">
        <v>0</v>
      </c>
      <c r="G11" s="8">
        <v>0</v>
      </c>
      <c r="H11" s="7">
        <v>20000</v>
      </c>
    </row>
    <row r="12" spans="1:8" ht="12.75" customHeight="1">
      <c r="A12" s="6">
        <v>12211</v>
      </c>
      <c r="B12" s="6" t="s">
        <v>48</v>
      </c>
      <c r="C12" s="6">
        <v>111</v>
      </c>
      <c r="D12" s="6" t="s">
        <v>40</v>
      </c>
      <c r="E12" s="7">
        <v>15000</v>
      </c>
      <c r="F12" s="8">
        <v>0</v>
      </c>
      <c r="G12" s="8">
        <v>0</v>
      </c>
      <c r="H12" s="7">
        <v>15000</v>
      </c>
    </row>
    <row r="13" spans="1:8" ht="12.75" customHeight="1">
      <c r="A13" s="6">
        <v>12213</v>
      </c>
      <c r="B13" s="6" t="s">
        <v>49</v>
      </c>
      <c r="C13" s="6">
        <v>111</v>
      </c>
      <c r="D13" s="6" t="s">
        <v>40</v>
      </c>
      <c r="E13" s="7">
        <v>92100</v>
      </c>
      <c r="F13" s="8">
        <v>0</v>
      </c>
      <c r="G13" s="8">
        <v>0</v>
      </c>
      <c r="H13" s="7">
        <v>92100</v>
      </c>
    </row>
    <row r="14" spans="1:8" ht="12.75" customHeight="1">
      <c r="A14" s="6">
        <v>12215</v>
      </c>
      <c r="B14" s="6" t="s">
        <v>50</v>
      </c>
      <c r="C14" s="6">
        <v>111</v>
      </c>
      <c r="D14" s="6" t="s">
        <v>40</v>
      </c>
      <c r="E14" s="7">
        <v>100000</v>
      </c>
      <c r="F14" s="8">
        <v>0</v>
      </c>
      <c r="G14" s="8">
        <v>0</v>
      </c>
      <c r="H14" s="7">
        <v>100000</v>
      </c>
    </row>
    <row r="15" spans="1:8" ht="12.75" customHeight="1">
      <c r="A15" s="6">
        <v>12216</v>
      </c>
      <c r="B15" s="6" t="s">
        <v>51</v>
      </c>
      <c r="C15" s="6">
        <v>111</v>
      </c>
      <c r="D15" s="6" t="s">
        <v>40</v>
      </c>
      <c r="E15" s="7">
        <v>5000</v>
      </c>
      <c r="F15" s="8">
        <v>0</v>
      </c>
      <c r="G15" s="8">
        <v>0</v>
      </c>
      <c r="H15" s="7">
        <v>5000</v>
      </c>
    </row>
    <row r="16" spans="1:8" ht="12.75" customHeight="1">
      <c r="A16" s="6">
        <v>12217</v>
      </c>
      <c r="B16" s="6" t="s">
        <v>52</v>
      </c>
      <c r="C16" s="6">
        <v>111</v>
      </c>
      <c r="D16" s="6" t="s">
        <v>40</v>
      </c>
      <c r="E16" s="7">
        <v>5000</v>
      </c>
      <c r="F16" s="8">
        <v>0</v>
      </c>
      <c r="G16" s="8">
        <v>0</v>
      </c>
      <c r="H16" s="7">
        <v>5000</v>
      </c>
    </row>
    <row r="17" spans="1:8" ht="12.75" customHeight="1">
      <c r="A17" s="6">
        <v>12218</v>
      </c>
      <c r="B17" s="6" t="s">
        <v>53</v>
      </c>
      <c r="C17" s="6">
        <v>111</v>
      </c>
      <c r="D17" s="6" t="s">
        <v>40</v>
      </c>
      <c r="E17" s="7">
        <v>2542.83</v>
      </c>
      <c r="F17" s="8">
        <v>0</v>
      </c>
      <c r="G17" s="8">
        <v>0</v>
      </c>
      <c r="H17" s="7">
        <v>2542.83</v>
      </c>
    </row>
    <row r="18" spans="1:8" ht="12.75" customHeight="1">
      <c r="A18" s="6">
        <v>12219</v>
      </c>
      <c r="B18" s="6" t="s">
        <v>54</v>
      </c>
      <c r="C18" s="6">
        <v>111</v>
      </c>
      <c r="D18" s="6" t="s">
        <v>40</v>
      </c>
      <c r="E18" s="7">
        <v>5000</v>
      </c>
      <c r="F18" s="8">
        <v>0</v>
      </c>
      <c r="G18" s="8">
        <v>0</v>
      </c>
      <c r="H18" s="7">
        <v>5000</v>
      </c>
    </row>
    <row r="19" spans="1:8" ht="12.75" customHeight="1">
      <c r="A19" s="6">
        <v>12224</v>
      </c>
      <c r="B19" s="6" t="s">
        <v>55</v>
      </c>
      <c r="C19" s="6">
        <v>111</v>
      </c>
      <c r="D19" s="6" t="s">
        <v>40</v>
      </c>
      <c r="E19" s="7">
        <v>3000</v>
      </c>
      <c r="F19" s="8">
        <v>0</v>
      </c>
      <c r="G19" s="8">
        <v>0</v>
      </c>
      <c r="H19" s="7">
        <v>3000</v>
      </c>
    </row>
    <row r="20" spans="1:8" ht="12.75" customHeight="1">
      <c r="A20" s="6">
        <v>12226</v>
      </c>
      <c r="B20" s="6" t="s">
        <v>56</v>
      </c>
      <c r="C20" s="6">
        <v>111</v>
      </c>
      <c r="D20" s="6" t="s">
        <v>40</v>
      </c>
      <c r="E20" s="7">
        <v>7000</v>
      </c>
      <c r="F20" s="8">
        <v>0</v>
      </c>
      <c r="G20" s="8">
        <v>0</v>
      </c>
      <c r="H20" s="7">
        <v>7000</v>
      </c>
    </row>
    <row r="21" spans="1:8" ht="12.75" customHeight="1">
      <c r="A21" s="6">
        <v>12227</v>
      </c>
      <c r="B21" s="6" t="s">
        <v>57</v>
      </c>
      <c r="C21" s="6">
        <v>111</v>
      </c>
      <c r="D21" s="6" t="s">
        <v>40</v>
      </c>
      <c r="E21" s="7">
        <v>4000</v>
      </c>
      <c r="F21" s="8">
        <v>0</v>
      </c>
      <c r="G21" s="8">
        <v>0</v>
      </c>
      <c r="H21" s="7">
        <v>4000</v>
      </c>
    </row>
    <row r="22" spans="1:8" ht="12.75" customHeight="1">
      <c r="A22" s="6">
        <v>12228</v>
      </c>
      <c r="B22" s="6" t="s">
        <v>58</v>
      </c>
      <c r="C22" s="6">
        <v>111</v>
      </c>
      <c r="D22" s="6" t="s">
        <v>40</v>
      </c>
      <c r="E22" s="7">
        <v>30000</v>
      </c>
      <c r="F22" s="8">
        <v>0</v>
      </c>
      <c r="G22" s="8">
        <v>0</v>
      </c>
      <c r="H22" s="7">
        <v>30000</v>
      </c>
    </row>
    <row r="23" spans="1:8" ht="12.75" customHeight="1">
      <c r="A23" s="6">
        <v>12229</v>
      </c>
      <c r="B23" s="6" t="s">
        <v>59</v>
      </c>
      <c r="C23" s="6">
        <v>111</v>
      </c>
      <c r="D23" s="6" t="s">
        <v>40</v>
      </c>
      <c r="E23" s="7">
        <v>1794.65</v>
      </c>
      <c r="F23" s="8">
        <v>0</v>
      </c>
      <c r="G23" s="8">
        <v>0</v>
      </c>
      <c r="H23" s="7">
        <v>1794.65</v>
      </c>
    </row>
    <row r="24" spans="1:8" ht="12.75" customHeight="1">
      <c r="A24" s="6">
        <v>12230</v>
      </c>
      <c r="B24" s="6" t="s">
        <v>60</v>
      </c>
      <c r="C24" s="6">
        <v>111</v>
      </c>
      <c r="D24" s="6" t="s">
        <v>40</v>
      </c>
      <c r="E24" s="8">
        <v>0</v>
      </c>
      <c r="F24" s="7">
        <v>5000</v>
      </c>
      <c r="G24" s="8">
        <v>0</v>
      </c>
      <c r="H24" s="7">
        <v>5000</v>
      </c>
    </row>
    <row r="25" spans="1:8" ht="12.75" customHeight="1">
      <c r="A25" s="6">
        <v>12231</v>
      </c>
      <c r="B25" s="6" t="s">
        <v>61</v>
      </c>
      <c r="C25" s="6">
        <v>111</v>
      </c>
      <c r="D25" s="6" t="s">
        <v>40</v>
      </c>
      <c r="E25" s="7">
        <v>12500</v>
      </c>
      <c r="F25" s="8">
        <v>0</v>
      </c>
      <c r="G25" s="8">
        <v>0</v>
      </c>
      <c r="H25" s="7">
        <v>12500</v>
      </c>
    </row>
    <row r="26" spans="1:8" ht="12.75" customHeight="1">
      <c r="A26" s="6">
        <v>12232</v>
      </c>
      <c r="B26" s="6" t="s">
        <v>62</v>
      </c>
      <c r="C26" s="6">
        <v>111</v>
      </c>
      <c r="D26" s="6" t="s">
        <v>40</v>
      </c>
      <c r="E26" s="7">
        <v>2000</v>
      </c>
      <c r="F26" s="8">
        <v>0</v>
      </c>
      <c r="G26" s="8">
        <v>0</v>
      </c>
      <c r="H26" s="7">
        <v>2000</v>
      </c>
    </row>
    <row r="27" spans="1:8" ht="12.75" customHeight="1">
      <c r="A27" s="6">
        <v>12234</v>
      </c>
      <c r="B27" s="6" t="s">
        <v>63</v>
      </c>
      <c r="C27" s="6">
        <v>111</v>
      </c>
      <c r="D27" s="6" t="s">
        <v>40</v>
      </c>
      <c r="E27" s="7">
        <v>25000</v>
      </c>
      <c r="F27" s="7">
        <v>25000</v>
      </c>
      <c r="G27" s="7">
        <v>25000</v>
      </c>
      <c r="H27" s="7">
        <v>25000</v>
      </c>
    </row>
    <row r="28" spans="1:8" ht="12.75" customHeight="1">
      <c r="A28" s="6">
        <v>12235</v>
      </c>
      <c r="B28" s="6" t="s">
        <v>64</v>
      </c>
      <c r="C28" s="6">
        <v>111</v>
      </c>
      <c r="D28" s="6" t="s">
        <v>40</v>
      </c>
      <c r="E28" s="7">
        <v>70000</v>
      </c>
      <c r="F28" s="8">
        <v>0</v>
      </c>
      <c r="G28" s="8">
        <v>0</v>
      </c>
      <c r="H28" s="7">
        <v>70000</v>
      </c>
    </row>
    <row r="29" spans="1:8" ht="12.75" customHeight="1">
      <c r="A29" s="6">
        <v>12236</v>
      </c>
      <c r="B29" s="6" t="s">
        <v>65</v>
      </c>
      <c r="C29" s="6">
        <v>111</v>
      </c>
      <c r="D29" s="6" t="s">
        <v>40</v>
      </c>
      <c r="E29" s="7">
        <v>5000</v>
      </c>
      <c r="F29" s="8">
        <v>0</v>
      </c>
      <c r="G29" s="8">
        <v>0</v>
      </c>
      <c r="H29" s="7">
        <v>5000</v>
      </c>
    </row>
    <row r="30" spans="1:8" ht="12.75" customHeight="1">
      <c r="A30" s="6">
        <v>12237</v>
      </c>
      <c r="B30" s="6" t="s">
        <v>66</v>
      </c>
      <c r="C30" s="6">
        <v>111</v>
      </c>
      <c r="D30" s="6" t="s">
        <v>40</v>
      </c>
      <c r="E30" s="7">
        <v>25000</v>
      </c>
      <c r="F30" s="8">
        <v>0</v>
      </c>
      <c r="G30" s="8">
        <v>0</v>
      </c>
      <c r="H30" s="7">
        <v>25000</v>
      </c>
    </row>
    <row r="31" spans="1:8" ht="12.75" customHeight="1">
      <c r="A31" s="6">
        <v>12239</v>
      </c>
      <c r="B31" s="6" t="s">
        <v>67</v>
      </c>
      <c r="C31" s="6">
        <v>111</v>
      </c>
      <c r="D31" s="6" t="s">
        <v>40</v>
      </c>
      <c r="E31" s="7">
        <v>20000</v>
      </c>
      <c r="F31" s="8">
        <v>0</v>
      </c>
      <c r="G31" s="8">
        <v>0</v>
      </c>
      <c r="H31" s="7">
        <v>20000</v>
      </c>
    </row>
    <row r="32" spans="1:8" ht="12.75" customHeight="1">
      <c r="A32" s="6">
        <v>12240</v>
      </c>
      <c r="B32" s="6" t="s">
        <v>68</v>
      </c>
      <c r="C32" s="6">
        <v>111</v>
      </c>
      <c r="D32" s="6" t="s">
        <v>40</v>
      </c>
      <c r="E32" s="7">
        <v>3000</v>
      </c>
      <c r="F32" s="8">
        <v>0</v>
      </c>
      <c r="G32" s="8">
        <v>0</v>
      </c>
      <c r="H32" s="7">
        <v>3000</v>
      </c>
    </row>
    <row r="33" spans="1:8" ht="12.75" customHeight="1">
      <c r="A33" s="6">
        <v>12242</v>
      </c>
      <c r="B33" s="6" t="s">
        <v>69</v>
      </c>
      <c r="C33" s="6">
        <v>111</v>
      </c>
      <c r="D33" s="6" t="s">
        <v>40</v>
      </c>
      <c r="E33" s="7">
        <v>5000</v>
      </c>
      <c r="F33" s="8">
        <v>0</v>
      </c>
      <c r="G33" s="8">
        <v>0</v>
      </c>
      <c r="H33" s="7">
        <v>5000</v>
      </c>
    </row>
    <row r="34" spans="1:8" ht="12.75" customHeight="1">
      <c r="A34" s="6">
        <v>12243</v>
      </c>
      <c r="B34" s="6" t="s">
        <v>70</v>
      </c>
      <c r="C34" s="6">
        <v>111</v>
      </c>
      <c r="D34" s="6" t="s">
        <v>40</v>
      </c>
      <c r="E34" s="7">
        <v>2000</v>
      </c>
      <c r="F34" s="8">
        <v>0</v>
      </c>
      <c r="G34" s="8">
        <v>0</v>
      </c>
      <c r="H34" s="7">
        <v>2000</v>
      </c>
    </row>
    <row r="35" spans="1:8" ht="12.75" customHeight="1">
      <c r="A35" s="6">
        <v>12245</v>
      </c>
      <c r="B35" s="6" t="s">
        <v>71</v>
      </c>
      <c r="C35" s="6">
        <v>111</v>
      </c>
      <c r="D35" s="6" t="s">
        <v>40</v>
      </c>
      <c r="E35" s="7">
        <v>10000</v>
      </c>
      <c r="F35" s="8">
        <v>0</v>
      </c>
      <c r="G35" s="8">
        <v>0</v>
      </c>
      <c r="H35" s="7">
        <v>10000</v>
      </c>
    </row>
    <row r="36" spans="1:8" ht="12.75" customHeight="1">
      <c r="A36" s="6">
        <v>12249</v>
      </c>
      <c r="B36" s="6" t="s">
        <v>72</v>
      </c>
      <c r="C36" s="6">
        <v>111</v>
      </c>
      <c r="D36" s="6" t="s">
        <v>40</v>
      </c>
      <c r="E36" s="7">
        <v>7000</v>
      </c>
      <c r="F36" s="8">
        <v>0</v>
      </c>
      <c r="G36" s="8">
        <v>0</v>
      </c>
      <c r="H36" s="7">
        <v>7000</v>
      </c>
    </row>
    <row r="37" spans="1:8" ht="12.75" customHeight="1">
      <c r="A37" s="6">
        <v>12253</v>
      </c>
      <c r="B37" s="6" t="s">
        <v>73</v>
      </c>
      <c r="C37" s="6">
        <v>111</v>
      </c>
      <c r="D37" s="6" t="s">
        <v>40</v>
      </c>
      <c r="E37" s="7">
        <v>4700</v>
      </c>
      <c r="F37" s="8">
        <v>0</v>
      </c>
      <c r="G37" s="8">
        <v>0</v>
      </c>
      <c r="H37" s="7">
        <v>4700</v>
      </c>
    </row>
    <row r="38" spans="1:8" ht="12.75" customHeight="1">
      <c r="A38" s="6">
        <v>12254</v>
      </c>
      <c r="B38" s="6" t="s">
        <v>74</v>
      </c>
      <c r="C38" s="6">
        <v>111</v>
      </c>
      <c r="D38" s="6" t="s">
        <v>40</v>
      </c>
      <c r="E38" s="7">
        <v>20000</v>
      </c>
      <c r="F38" s="8">
        <v>0</v>
      </c>
      <c r="G38" s="8">
        <v>0</v>
      </c>
      <c r="H38" s="7">
        <v>20000</v>
      </c>
    </row>
    <row r="39" spans="1:8" ht="12.75" customHeight="1">
      <c r="A39" s="6">
        <v>12277</v>
      </c>
      <c r="B39" s="6" t="s">
        <v>75</v>
      </c>
      <c r="C39" s="6">
        <v>111</v>
      </c>
      <c r="D39" s="6" t="s">
        <v>40</v>
      </c>
      <c r="E39" s="7">
        <v>20000</v>
      </c>
      <c r="F39" s="8">
        <v>0</v>
      </c>
      <c r="G39" s="8">
        <v>0</v>
      </c>
      <c r="H39" s="7">
        <v>20000</v>
      </c>
    </row>
    <row r="40" spans="1:8" ht="12.75" customHeight="1">
      <c r="A40" s="6">
        <v>12278</v>
      </c>
      <c r="B40" s="6" t="s">
        <v>76</v>
      </c>
      <c r="C40" s="6">
        <v>111</v>
      </c>
      <c r="D40" s="6" t="s">
        <v>40</v>
      </c>
      <c r="E40" s="7">
        <v>15000</v>
      </c>
      <c r="F40" s="8">
        <v>0</v>
      </c>
      <c r="G40" s="8">
        <v>0</v>
      </c>
      <c r="H40" s="7">
        <v>15000</v>
      </c>
    </row>
    <row r="41" spans="1:8" ht="12.75" customHeight="1">
      <c r="A41" s="6">
        <v>12280</v>
      </c>
      <c r="B41" s="6" t="s">
        <v>77</v>
      </c>
      <c r="C41" s="6">
        <v>111</v>
      </c>
      <c r="D41" s="6" t="s">
        <v>40</v>
      </c>
      <c r="E41" s="7">
        <v>30000</v>
      </c>
      <c r="F41" s="8">
        <v>0</v>
      </c>
      <c r="G41" s="8">
        <v>0</v>
      </c>
      <c r="H41" s="7">
        <v>30000</v>
      </c>
    </row>
    <row r="42" spans="1:8" ht="12.75" customHeight="1">
      <c r="A42" s="6">
        <v>12284</v>
      </c>
      <c r="B42" s="6" t="s">
        <v>78</v>
      </c>
      <c r="C42" s="6">
        <v>111</v>
      </c>
      <c r="D42" s="6" t="s">
        <v>40</v>
      </c>
      <c r="E42" s="7">
        <v>1000</v>
      </c>
      <c r="F42" s="8">
        <v>0</v>
      </c>
      <c r="G42" s="8">
        <v>0</v>
      </c>
      <c r="H42" s="7">
        <v>1000</v>
      </c>
    </row>
    <row r="43" spans="1:8" ht="12.75" customHeight="1">
      <c r="A43" s="6">
        <v>12290</v>
      </c>
      <c r="B43" s="6" t="s">
        <v>79</v>
      </c>
      <c r="C43" s="6">
        <v>111</v>
      </c>
      <c r="D43" s="6" t="s">
        <v>40</v>
      </c>
      <c r="E43" s="7">
        <v>5000</v>
      </c>
      <c r="F43" s="8">
        <v>0</v>
      </c>
      <c r="G43" s="8">
        <v>0</v>
      </c>
      <c r="H43" s="7">
        <v>5000</v>
      </c>
    </row>
    <row r="44" spans="1:8" ht="12.75" customHeight="1">
      <c r="A44" s="6">
        <v>12293</v>
      </c>
      <c r="B44" s="6" t="s">
        <v>80</v>
      </c>
      <c r="C44" s="6">
        <v>111</v>
      </c>
      <c r="D44" s="6" t="s">
        <v>40</v>
      </c>
      <c r="E44" s="7">
        <v>15000</v>
      </c>
      <c r="F44" s="8">
        <v>0</v>
      </c>
      <c r="G44" s="8">
        <v>0</v>
      </c>
      <c r="H44" s="7">
        <v>15000</v>
      </c>
    </row>
    <row r="45" spans="1:8" ht="12.75" customHeight="1">
      <c r="A45" s="6">
        <v>12294</v>
      </c>
      <c r="B45" s="6" t="s">
        <v>53</v>
      </c>
      <c r="C45" s="6">
        <v>111</v>
      </c>
      <c r="D45" s="6" t="s">
        <v>40</v>
      </c>
      <c r="E45" s="7">
        <v>10000</v>
      </c>
      <c r="F45" s="8">
        <v>0</v>
      </c>
      <c r="G45" s="8">
        <v>0</v>
      </c>
      <c r="H45" s="7">
        <v>10000</v>
      </c>
    </row>
    <row r="46" spans="1:8" ht="12.75" customHeight="1">
      <c r="A46" s="6">
        <v>12295</v>
      </c>
      <c r="B46" s="6" t="s">
        <v>81</v>
      </c>
      <c r="C46" s="6">
        <v>111</v>
      </c>
      <c r="D46" s="6" t="s">
        <v>40</v>
      </c>
      <c r="E46" s="7">
        <v>14000</v>
      </c>
      <c r="F46" s="8">
        <v>0</v>
      </c>
      <c r="G46" s="8">
        <v>0</v>
      </c>
      <c r="H46" s="7">
        <v>14000</v>
      </c>
    </row>
    <row r="47" spans="1:8" ht="12.75" customHeight="1">
      <c r="A47" s="6">
        <v>12296</v>
      </c>
      <c r="B47" s="6" t="s">
        <v>82</v>
      </c>
      <c r="C47" s="6">
        <v>111</v>
      </c>
      <c r="D47" s="6" t="s">
        <v>40</v>
      </c>
      <c r="E47" s="7">
        <v>14000</v>
      </c>
      <c r="F47" s="8">
        <v>0</v>
      </c>
      <c r="G47" s="8">
        <v>0</v>
      </c>
      <c r="H47" s="7">
        <v>14000</v>
      </c>
    </row>
    <row r="48" spans="1:8" ht="12.75" customHeight="1">
      <c r="A48" s="6">
        <v>12297</v>
      </c>
      <c r="B48" s="6" t="s">
        <v>83</v>
      </c>
      <c r="C48" s="6">
        <v>111</v>
      </c>
      <c r="D48" s="6" t="s">
        <v>40</v>
      </c>
      <c r="E48" s="7">
        <v>14000</v>
      </c>
      <c r="F48" s="8">
        <v>0</v>
      </c>
      <c r="G48" s="8">
        <v>0</v>
      </c>
      <c r="H48" s="7">
        <v>14000</v>
      </c>
    </row>
    <row r="49" spans="1:8" ht="12.75" customHeight="1">
      <c r="A49" s="6">
        <v>12298</v>
      </c>
      <c r="B49" s="6" t="s">
        <v>84</v>
      </c>
      <c r="C49" s="6">
        <v>111</v>
      </c>
      <c r="D49" s="6" t="s">
        <v>40</v>
      </c>
      <c r="E49" s="7">
        <v>14000</v>
      </c>
      <c r="F49" s="8">
        <v>0</v>
      </c>
      <c r="G49" s="8">
        <v>0</v>
      </c>
      <c r="H49" s="7">
        <v>14000</v>
      </c>
    </row>
    <row r="50" spans="1:8" ht="12.75" customHeight="1">
      <c r="A50" s="6">
        <v>12299</v>
      </c>
      <c r="B50" s="6" t="s">
        <v>85</v>
      </c>
      <c r="C50" s="6">
        <v>111</v>
      </c>
      <c r="D50" s="6" t="s">
        <v>40</v>
      </c>
      <c r="E50" s="7">
        <v>14000</v>
      </c>
      <c r="F50" s="8">
        <v>0</v>
      </c>
      <c r="G50" s="8">
        <v>0</v>
      </c>
      <c r="H50" s="7">
        <v>14000</v>
      </c>
    </row>
    <row r="51" spans="1:8" ht="12.75" customHeight="1">
      <c r="A51" s="6">
        <v>12300</v>
      </c>
      <c r="B51" s="6" t="s">
        <v>86</v>
      </c>
      <c r="C51" s="6">
        <v>111</v>
      </c>
      <c r="D51" s="6" t="s">
        <v>40</v>
      </c>
      <c r="E51" s="7">
        <v>14000</v>
      </c>
      <c r="F51" s="8">
        <v>0</v>
      </c>
      <c r="G51" s="8">
        <v>0</v>
      </c>
      <c r="H51" s="7">
        <v>14000</v>
      </c>
    </row>
    <row r="52" spans="1:8" ht="12.75" customHeight="1">
      <c r="A52" s="6">
        <v>12301</v>
      </c>
      <c r="B52" s="6" t="s">
        <v>87</v>
      </c>
      <c r="C52" s="6">
        <v>111</v>
      </c>
      <c r="D52" s="6" t="s">
        <v>40</v>
      </c>
      <c r="E52" s="7">
        <v>14000</v>
      </c>
      <c r="F52" s="8">
        <v>0</v>
      </c>
      <c r="G52" s="8">
        <v>0</v>
      </c>
      <c r="H52" s="7">
        <v>14000</v>
      </c>
    </row>
    <row r="53" spans="1:8" ht="12.75" customHeight="1">
      <c r="A53" s="6">
        <v>12302</v>
      </c>
      <c r="B53" s="6" t="s">
        <v>88</v>
      </c>
      <c r="C53" s="6">
        <v>111</v>
      </c>
      <c r="D53" s="6" t="s">
        <v>40</v>
      </c>
      <c r="E53" s="7">
        <v>14000</v>
      </c>
      <c r="F53" s="8">
        <v>0</v>
      </c>
      <c r="G53" s="8">
        <v>0</v>
      </c>
      <c r="H53" s="7">
        <v>14000</v>
      </c>
    </row>
    <row r="54" spans="1:8" ht="12.75" customHeight="1">
      <c r="A54" s="6">
        <v>12304</v>
      </c>
      <c r="B54" s="6" t="s">
        <v>89</v>
      </c>
      <c r="C54" s="6">
        <v>111</v>
      </c>
      <c r="D54" s="6" t="s">
        <v>40</v>
      </c>
      <c r="E54" s="7">
        <v>14000</v>
      </c>
      <c r="F54" s="8">
        <v>0</v>
      </c>
      <c r="G54" s="8">
        <v>0</v>
      </c>
      <c r="H54" s="7">
        <v>14000</v>
      </c>
    </row>
    <row r="55" spans="1:8" ht="12.75" customHeight="1">
      <c r="A55" s="6">
        <v>12306</v>
      </c>
      <c r="B55" s="6" t="s">
        <v>90</v>
      </c>
      <c r="C55" s="6">
        <v>111</v>
      </c>
      <c r="D55" s="6" t="s">
        <v>40</v>
      </c>
      <c r="E55" s="7">
        <v>14000</v>
      </c>
      <c r="F55" s="8">
        <v>0</v>
      </c>
      <c r="G55" s="8">
        <v>0</v>
      </c>
      <c r="H55" s="7">
        <v>14000</v>
      </c>
    </row>
    <row r="56" spans="1:8" ht="12.75" customHeight="1">
      <c r="A56" s="6">
        <v>12307</v>
      </c>
      <c r="B56" s="6" t="s">
        <v>91</v>
      </c>
      <c r="C56" s="6">
        <v>111</v>
      </c>
      <c r="D56" s="6" t="s">
        <v>40</v>
      </c>
      <c r="E56" s="7">
        <v>14000</v>
      </c>
      <c r="F56" s="8">
        <v>0</v>
      </c>
      <c r="G56" s="8">
        <v>0</v>
      </c>
      <c r="H56" s="7">
        <v>14000</v>
      </c>
    </row>
    <row r="57" spans="1:8" ht="12.75" customHeight="1">
      <c r="A57" s="6">
        <v>12308</v>
      </c>
      <c r="B57" s="6" t="s">
        <v>92</v>
      </c>
      <c r="C57" s="6">
        <v>111</v>
      </c>
      <c r="D57" s="6" t="s">
        <v>40</v>
      </c>
      <c r="E57" s="7">
        <v>14000</v>
      </c>
      <c r="F57" s="8">
        <v>0</v>
      </c>
      <c r="G57" s="8">
        <v>0</v>
      </c>
      <c r="H57" s="7">
        <v>14000</v>
      </c>
    </row>
    <row r="58" spans="1:8" ht="12.75" customHeight="1">
      <c r="A58" s="6">
        <v>12309</v>
      </c>
      <c r="B58" s="6" t="s">
        <v>93</v>
      </c>
      <c r="C58" s="6">
        <v>111</v>
      </c>
      <c r="D58" s="6" t="s">
        <v>40</v>
      </c>
      <c r="E58" s="7">
        <v>14000</v>
      </c>
      <c r="F58" s="8">
        <v>0</v>
      </c>
      <c r="G58" s="8">
        <v>0</v>
      </c>
      <c r="H58" s="7">
        <v>14000</v>
      </c>
    </row>
    <row r="59" spans="1:8" ht="12.75" customHeight="1">
      <c r="A59" s="6">
        <v>12310</v>
      </c>
      <c r="B59" s="6" t="s">
        <v>94</v>
      </c>
      <c r="C59" s="6">
        <v>111</v>
      </c>
      <c r="D59" s="6" t="s">
        <v>40</v>
      </c>
      <c r="E59" s="7">
        <v>14000</v>
      </c>
      <c r="F59" s="8">
        <v>0</v>
      </c>
      <c r="G59" s="8">
        <v>0</v>
      </c>
      <c r="H59" s="7">
        <v>14000</v>
      </c>
    </row>
    <row r="60" spans="1:8" ht="12.75" customHeight="1">
      <c r="A60" s="6">
        <v>12311</v>
      </c>
      <c r="B60" s="6" t="s">
        <v>95</v>
      </c>
      <c r="C60" s="6">
        <v>111</v>
      </c>
      <c r="D60" s="6" t="s">
        <v>40</v>
      </c>
      <c r="E60" s="7">
        <v>14000</v>
      </c>
      <c r="F60" s="8">
        <v>0</v>
      </c>
      <c r="G60" s="8">
        <v>0</v>
      </c>
      <c r="H60" s="7">
        <v>14000</v>
      </c>
    </row>
    <row r="61" spans="1:8" ht="12.75" customHeight="1">
      <c r="A61" s="6">
        <v>12313</v>
      </c>
      <c r="B61" s="6" t="s">
        <v>96</v>
      </c>
      <c r="C61" s="6">
        <v>111</v>
      </c>
      <c r="D61" s="6" t="s">
        <v>40</v>
      </c>
      <c r="E61" s="7">
        <v>14000</v>
      </c>
      <c r="F61" s="8">
        <v>0</v>
      </c>
      <c r="G61" s="8">
        <v>0</v>
      </c>
      <c r="H61" s="7">
        <v>14000</v>
      </c>
    </row>
    <row r="62" spans="1:8" ht="12.75" customHeight="1">
      <c r="A62" s="6">
        <v>12314</v>
      </c>
      <c r="B62" s="6" t="s">
        <v>97</v>
      </c>
      <c r="C62" s="6">
        <v>111</v>
      </c>
      <c r="D62" s="6" t="s">
        <v>40</v>
      </c>
      <c r="E62" s="7">
        <v>14000</v>
      </c>
      <c r="F62" s="8">
        <v>0</v>
      </c>
      <c r="G62" s="8">
        <v>0</v>
      </c>
      <c r="H62" s="7">
        <v>14000</v>
      </c>
    </row>
    <row r="63" spans="1:8" ht="12.75" customHeight="1">
      <c r="A63" s="6">
        <v>12315</v>
      </c>
      <c r="B63" s="6" t="s">
        <v>98</v>
      </c>
      <c r="C63" s="6">
        <v>111</v>
      </c>
      <c r="D63" s="6" t="s">
        <v>40</v>
      </c>
      <c r="E63" s="7">
        <v>14000</v>
      </c>
      <c r="F63" s="8">
        <v>0</v>
      </c>
      <c r="G63" s="8">
        <v>0</v>
      </c>
      <c r="H63" s="7">
        <v>14000</v>
      </c>
    </row>
    <row r="64" spans="1:8" ht="12.75" customHeight="1">
      <c r="A64" s="6">
        <v>12316</v>
      </c>
      <c r="B64" s="6" t="s">
        <v>99</v>
      </c>
      <c r="C64" s="6">
        <v>111</v>
      </c>
      <c r="D64" s="6" t="s">
        <v>40</v>
      </c>
      <c r="E64" s="7">
        <v>30000</v>
      </c>
      <c r="F64" s="8">
        <v>0</v>
      </c>
      <c r="G64" s="8">
        <v>0</v>
      </c>
      <c r="H64" s="7">
        <v>30000</v>
      </c>
    </row>
    <row r="65" spans="1:8" ht="12.75" customHeight="1">
      <c r="A65" s="6">
        <v>12318</v>
      </c>
      <c r="B65" s="6" t="s">
        <v>100</v>
      </c>
      <c r="C65" s="6">
        <v>111</v>
      </c>
      <c r="D65" s="6" t="s">
        <v>40</v>
      </c>
      <c r="E65" s="7">
        <v>3000</v>
      </c>
      <c r="F65" s="8">
        <v>0</v>
      </c>
      <c r="G65" s="8">
        <v>0</v>
      </c>
      <c r="H65" s="7">
        <v>3000</v>
      </c>
    </row>
    <row r="66" spans="1:8" ht="12.75" customHeight="1">
      <c r="A66" s="6">
        <v>12319</v>
      </c>
      <c r="B66" s="6" t="s">
        <v>101</v>
      </c>
      <c r="C66" s="6">
        <v>111</v>
      </c>
      <c r="D66" s="6" t="s">
        <v>40</v>
      </c>
      <c r="E66" s="7">
        <v>25000</v>
      </c>
      <c r="F66" s="8">
        <v>0</v>
      </c>
      <c r="G66" s="8">
        <v>0</v>
      </c>
      <c r="H66" s="7">
        <v>25000</v>
      </c>
    </row>
    <row r="67" spans="1:8" ht="12.75" customHeight="1">
      <c r="A67" s="6">
        <v>13101</v>
      </c>
      <c r="B67" s="6" t="s">
        <v>102</v>
      </c>
      <c r="C67" s="6">
        <v>111</v>
      </c>
      <c r="D67" s="6" t="s">
        <v>40</v>
      </c>
      <c r="E67" s="7">
        <v>-4375568.1900000004</v>
      </c>
      <c r="F67" s="7">
        <v>92019657.609999999</v>
      </c>
      <c r="G67" s="7">
        <v>87369926.109999999</v>
      </c>
      <c r="H67" s="7">
        <v>274163.31</v>
      </c>
    </row>
    <row r="68" spans="1:8" ht="12.75" customHeight="1">
      <c r="A68" s="6">
        <v>13102</v>
      </c>
      <c r="B68" s="6" t="s">
        <v>103</v>
      </c>
      <c r="C68" s="6">
        <v>111</v>
      </c>
      <c r="D68" s="6" t="s">
        <v>40</v>
      </c>
      <c r="E68" s="7">
        <v>889405.88</v>
      </c>
      <c r="F68" s="7">
        <v>5427946.2300000004</v>
      </c>
      <c r="G68" s="7">
        <v>6221995.4900000002</v>
      </c>
      <c r="H68" s="7">
        <v>95356.62</v>
      </c>
    </row>
    <row r="69" spans="1:8" ht="12.75" customHeight="1">
      <c r="A69" s="6">
        <v>13103</v>
      </c>
      <c r="B69" s="6" t="s">
        <v>104</v>
      </c>
      <c r="C69" s="6">
        <v>111</v>
      </c>
      <c r="D69" s="6" t="s">
        <v>40</v>
      </c>
      <c r="E69" s="7">
        <v>90557.14</v>
      </c>
      <c r="F69" s="7">
        <v>2516899</v>
      </c>
      <c r="G69" s="7">
        <v>3086153.17</v>
      </c>
      <c r="H69" s="7">
        <v>-478697.03</v>
      </c>
    </row>
    <row r="70" spans="1:8" ht="12.75" customHeight="1">
      <c r="A70" s="6">
        <v>13104</v>
      </c>
      <c r="B70" s="6" t="s">
        <v>105</v>
      </c>
      <c r="C70" s="6">
        <v>111</v>
      </c>
      <c r="D70" s="6" t="s">
        <v>40</v>
      </c>
      <c r="E70" s="7">
        <v>7023979.9199999999</v>
      </c>
      <c r="F70" s="7">
        <v>334466969.52999997</v>
      </c>
      <c r="G70" s="7">
        <v>326474740.81999999</v>
      </c>
      <c r="H70" s="7">
        <v>15016208.630000001</v>
      </c>
    </row>
    <row r="71" spans="1:8" ht="12.75" customHeight="1">
      <c r="A71" s="6">
        <v>13107</v>
      </c>
      <c r="B71" s="6" t="s">
        <v>106</v>
      </c>
      <c r="C71" s="6">
        <v>111</v>
      </c>
      <c r="D71" s="6" t="s">
        <v>40</v>
      </c>
      <c r="E71" s="7">
        <v>14311.46</v>
      </c>
      <c r="F71" s="7">
        <v>3770.72</v>
      </c>
      <c r="G71" s="8">
        <v>0</v>
      </c>
      <c r="H71" s="7">
        <v>18082.18</v>
      </c>
    </row>
    <row r="72" spans="1:8" ht="12.75" customHeight="1">
      <c r="A72" s="6">
        <v>13112</v>
      </c>
      <c r="B72" s="6" t="s">
        <v>107</v>
      </c>
      <c r="C72" s="6">
        <v>111</v>
      </c>
      <c r="D72" s="6" t="s">
        <v>40</v>
      </c>
      <c r="E72" s="7">
        <v>97788.28</v>
      </c>
      <c r="F72" s="7">
        <v>247353</v>
      </c>
      <c r="G72" s="7">
        <v>214342.6</v>
      </c>
      <c r="H72" s="7">
        <v>130798.68</v>
      </c>
    </row>
    <row r="73" spans="1:8" ht="12.75" customHeight="1">
      <c r="A73" s="6">
        <v>13114</v>
      </c>
      <c r="B73" s="6" t="s">
        <v>108</v>
      </c>
      <c r="C73" s="6">
        <v>111</v>
      </c>
      <c r="D73" s="6" t="s">
        <v>40</v>
      </c>
      <c r="E73" s="7">
        <v>748749.48</v>
      </c>
      <c r="F73" s="7">
        <v>35006395.18</v>
      </c>
      <c r="G73" s="7">
        <v>34185644.119999997</v>
      </c>
      <c r="H73" s="7">
        <v>1569500.54</v>
      </c>
    </row>
    <row r="74" spans="1:8" ht="12.75" customHeight="1">
      <c r="A74" s="6">
        <v>13116</v>
      </c>
      <c r="B74" s="6" t="s">
        <v>109</v>
      </c>
      <c r="C74" s="6">
        <v>111</v>
      </c>
      <c r="D74" s="6" t="s">
        <v>40</v>
      </c>
      <c r="E74" s="7">
        <v>-2458</v>
      </c>
      <c r="F74" s="8">
        <v>0</v>
      </c>
      <c r="G74" s="8">
        <v>191.4</v>
      </c>
      <c r="H74" s="7">
        <v>-2649.4</v>
      </c>
    </row>
    <row r="75" spans="1:8" ht="12.75" customHeight="1">
      <c r="A75" s="6">
        <v>13117</v>
      </c>
      <c r="B75" s="6" t="s">
        <v>110</v>
      </c>
      <c r="C75" s="6">
        <v>111</v>
      </c>
      <c r="D75" s="6" t="s">
        <v>40</v>
      </c>
      <c r="E75" s="7">
        <v>438271.45</v>
      </c>
      <c r="F75" s="7">
        <v>25817</v>
      </c>
      <c r="G75" s="8">
        <v>23.2</v>
      </c>
      <c r="H75" s="7">
        <v>464065.25</v>
      </c>
    </row>
    <row r="76" spans="1:8" ht="12.75" customHeight="1">
      <c r="A76" s="6">
        <v>13118</v>
      </c>
      <c r="B76" s="6" t="s">
        <v>111</v>
      </c>
      <c r="C76" s="6">
        <v>111</v>
      </c>
      <c r="D76" s="6" t="s">
        <v>40</v>
      </c>
      <c r="E76" s="7">
        <v>835522.61</v>
      </c>
      <c r="F76" s="7">
        <v>23453</v>
      </c>
      <c r="G76" s="8">
        <v>464</v>
      </c>
      <c r="H76" s="7">
        <v>858511.61</v>
      </c>
    </row>
    <row r="77" spans="1:8" ht="12.75" customHeight="1">
      <c r="A77" s="6">
        <v>13119</v>
      </c>
      <c r="B77" s="6" t="s">
        <v>112</v>
      </c>
      <c r="C77" s="6">
        <v>111</v>
      </c>
      <c r="D77" s="6" t="s">
        <v>40</v>
      </c>
      <c r="E77" s="7">
        <v>-869992.6</v>
      </c>
      <c r="F77" s="7">
        <v>1281377.57</v>
      </c>
      <c r="G77" s="7">
        <v>401363.83</v>
      </c>
      <c r="H77" s="7">
        <v>10021.14</v>
      </c>
    </row>
    <row r="78" spans="1:8" ht="12.75" customHeight="1">
      <c r="A78" s="6">
        <v>13120</v>
      </c>
      <c r="B78" s="6" t="s">
        <v>113</v>
      </c>
      <c r="C78" s="6">
        <v>111</v>
      </c>
      <c r="D78" s="6" t="s">
        <v>40</v>
      </c>
      <c r="E78" s="7">
        <v>15000.03</v>
      </c>
      <c r="F78" s="8">
        <v>0</v>
      </c>
      <c r="G78" s="8">
        <v>0</v>
      </c>
      <c r="H78" s="7">
        <v>15000.03</v>
      </c>
    </row>
    <row r="79" spans="1:8" ht="12.75" customHeight="1">
      <c r="A79" s="6">
        <v>13121</v>
      </c>
      <c r="B79" s="6" t="s">
        <v>114</v>
      </c>
      <c r="C79" s="6">
        <v>111</v>
      </c>
      <c r="D79" s="6" t="s">
        <v>40</v>
      </c>
      <c r="E79" s="7">
        <v>7076.94</v>
      </c>
      <c r="F79" s="7">
        <v>442481.11</v>
      </c>
      <c r="G79" s="7">
        <v>442888.27</v>
      </c>
      <c r="H79" s="7">
        <v>6669.78</v>
      </c>
    </row>
    <row r="80" spans="1:8" ht="12.75" customHeight="1">
      <c r="A80" s="6">
        <v>13122</v>
      </c>
      <c r="B80" s="6" t="s">
        <v>115</v>
      </c>
      <c r="C80" s="6">
        <v>111</v>
      </c>
      <c r="D80" s="6" t="s">
        <v>40</v>
      </c>
      <c r="E80" s="7">
        <v>2366130.75</v>
      </c>
      <c r="F80" s="7">
        <v>470543.75</v>
      </c>
      <c r="G80" s="7">
        <v>55391.49</v>
      </c>
      <c r="H80" s="7">
        <v>2781283.01</v>
      </c>
    </row>
    <row r="81" spans="1:8" ht="12.75" customHeight="1">
      <c r="A81" s="6">
        <v>13123</v>
      </c>
      <c r="B81" s="6" t="s">
        <v>116</v>
      </c>
      <c r="C81" s="6">
        <v>111</v>
      </c>
      <c r="D81" s="6" t="s">
        <v>40</v>
      </c>
      <c r="E81" s="7">
        <v>17369974.050000001</v>
      </c>
      <c r="F81" s="7">
        <v>162765.04</v>
      </c>
      <c r="G81" s="8">
        <v>203</v>
      </c>
      <c r="H81" s="7">
        <v>17532536.09</v>
      </c>
    </row>
    <row r="82" spans="1:8" ht="12.75" customHeight="1">
      <c r="A82" s="6">
        <v>13124</v>
      </c>
      <c r="B82" s="6" t="s">
        <v>117</v>
      </c>
      <c r="C82" s="6">
        <v>111</v>
      </c>
      <c r="D82" s="6" t="s">
        <v>40</v>
      </c>
      <c r="E82" s="7">
        <v>603417.68999999994</v>
      </c>
      <c r="F82" s="7">
        <v>59871</v>
      </c>
      <c r="G82" s="7">
        <v>420808.11</v>
      </c>
      <c r="H82" s="7">
        <v>242480.58</v>
      </c>
    </row>
    <row r="83" spans="1:8" ht="12.75" customHeight="1">
      <c r="A83" s="6">
        <v>13126</v>
      </c>
      <c r="B83" s="6" t="s">
        <v>118</v>
      </c>
      <c r="C83" s="6">
        <v>111</v>
      </c>
      <c r="D83" s="6" t="s">
        <v>40</v>
      </c>
      <c r="E83" s="7">
        <v>73385.17</v>
      </c>
      <c r="F83" s="7">
        <v>2215984.86</v>
      </c>
      <c r="G83" s="7">
        <v>2269359.58</v>
      </c>
      <c r="H83" s="7">
        <v>20010.45</v>
      </c>
    </row>
    <row r="84" spans="1:8" ht="12.75" customHeight="1">
      <c r="A84" s="6">
        <v>13127</v>
      </c>
      <c r="B84" s="6" t="s">
        <v>119</v>
      </c>
      <c r="C84" s="6">
        <v>111</v>
      </c>
      <c r="D84" s="6" t="s">
        <v>40</v>
      </c>
      <c r="E84" s="7">
        <v>57049.64</v>
      </c>
      <c r="F84" s="7">
        <v>65927334.450000003</v>
      </c>
      <c r="G84" s="7">
        <v>65927318.960000001</v>
      </c>
      <c r="H84" s="7">
        <v>57065.13</v>
      </c>
    </row>
    <row r="85" spans="1:8" ht="12.75" customHeight="1">
      <c r="A85" s="6">
        <v>13128</v>
      </c>
      <c r="B85" s="6" t="s">
        <v>120</v>
      </c>
      <c r="C85" s="6">
        <v>111</v>
      </c>
      <c r="D85" s="6" t="s">
        <v>40</v>
      </c>
      <c r="E85" s="7">
        <v>20854.580000000002</v>
      </c>
      <c r="F85" s="7">
        <v>10554594.039999999</v>
      </c>
      <c r="G85" s="7">
        <v>10554594.039999999</v>
      </c>
      <c r="H85" s="7">
        <v>20854.580000000002</v>
      </c>
    </row>
    <row r="86" spans="1:8" ht="12.75" customHeight="1">
      <c r="A86" s="6">
        <v>13129</v>
      </c>
      <c r="B86" s="6" t="s">
        <v>121</v>
      </c>
      <c r="C86" s="6">
        <v>111</v>
      </c>
      <c r="D86" s="6" t="s">
        <v>40</v>
      </c>
      <c r="E86" s="7">
        <v>311000</v>
      </c>
      <c r="F86" s="8">
        <v>0</v>
      </c>
      <c r="G86" s="7">
        <v>217315.25</v>
      </c>
      <c r="H86" s="7">
        <v>93684.75</v>
      </c>
    </row>
    <row r="87" spans="1:8" ht="12.75" customHeight="1">
      <c r="A87" s="6">
        <v>13201</v>
      </c>
      <c r="B87" s="6" t="s">
        <v>122</v>
      </c>
      <c r="C87" s="6">
        <v>111</v>
      </c>
      <c r="D87" s="6" t="s">
        <v>40</v>
      </c>
      <c r="E87" s="7">
        <v>-140784.92000000001</v>
      </c>
      <c r="F87" s="7">
        <v>470818</v>
      </c>
      <c r="G87" s="7">
        <v>320042.36</v>
      </c>
      <c r="H87" s="7">
        <v>9990.7199999999993</v>
      </c>
    </row>
    <row r="88" spans="1:8" ht="12.75" customHeight="1">
      <c r="A88" s="6">
        <v>13202</v>
      </c>
      <c r="B88" s="6" t="s">
        <v>123</v>
      </c>
      <c r="C88" s="6">
        <v>111</v>
      </c>
      <c r="D88" s="6" t="s">
        <v>40</v>
      </c>
      <c r="E88" s="7">
        <v>64525.88</v>
      </c>
      <c r="F88" s="7">
        <v>420903</v>
      </c>
      <c r="G88" s="7">
        <v>474524.08</v>
      </c>
      <c r="H88" s="7">
        <v>10904.8</v>
      </c>
    </row>
    <row r="89" spans="1:8" ht="12.75" customHeight="1">
      <c r="A89" s="6">
        <v>13203</v>
      </c>
      <c r="B89" s="6" t="s">
        <v>124</v>
      </c>
      <c r="C89" s="6">
        <v>111</v>
      </c>
      <c r="D89" s="6" t="s">
        <v>40</v>
      </c>
      <c r="E89" s="7">
        <v>30615.07</v>
      </c>
      <c r="F89" s="7">
        <v>10174.83</v>
      </c>
      <c r="G89" s="8">
        <v>0</v>
      </c>
      <c r="H89" s="7">
        <v>40789.9</v>
      </c>
    </row>
    <row r="90" spans="1:8" ht="12.75" customHeight="1">
      <c r="A90" s="6">
        <v>13204</v>
      </c>
      <c r="B90" s="6" t="s">
        <v>125</v>
      </c>
      <c r="C90" s="6">
        <v>111</v>
      </c>
      <c r="D90" s="6" t="s">
        <v>40</v>
      </c>
      <c r="E90" s="7">
        <v>35329.54</v>
      </c>
      <c r="F90" s="8">
        <v>0</v>
      </c>
      <c r="G90" s="8">
        <v>0</v>
      </c>
      <c r="H90" s="7">
        <v>35329.54</v>
      </c>
    </row>
    <row r="91" spans="1:8" ht="12.75" customHeight="1">
      <c r="A91" s="6">
        <v>13206</v>
      </c>
      <c r="B91" s="6" t="s">
        <v>126</v>
      </c>
      <c r="C91" s="6">
        <v>111</v>
      </c>
      <c r="D91" s="6" t="s">
        <v>40</v>
      </c>
      <c r="E91" s="7">
        <v>12710.38</v>
      </c>
      <c r="F91" s="8">
        <v>0</v>
      </c>
      <c r="G91" s="8">
        <v>0</v>
      </c>
      <c r="H91" s="7">
        <v>12710.38</v>
      </c>
    </row>
    <row r="92" spans="1:8" ht="12.75" customHeight="1">
      <c r="A92" s="6">
        <v>13209</v>
      </c>
      <c r="B92" s="6" t="s">
        <v>127</v>
      </c>
      <c r="C92" s="6">
        <v>111</v>
      </c>
      <c r="D92" s="6" t="s">
        <v>40</v>
      </c>
      <c r="E92" s="7">
        <v>20912190.18</v>
      </c>
      <c r="F92" s="7">
        <v>19948094.530000001</v>
      </c>
      <c r="G92" s="7">
        <v>6994.8</v>
      </c>
      <c r="H92" s="7">
        <v>40853289.909999996</v>
      </c>
    </row>
    <row r="93" spans="1:8" ht="12.75" customHeight="1">
      <c r="A93" s="6">
        <v>13211</v>
      </c>
      <c r="B93" s="6" t="s">
        <v>128</v>
      </c>
      <c r="C93" s="6">
        <v>111</v>
      </c>
      <c r="D93" s="6" t="s">
        <v>40</v>
      </c>
      <c r="E93" s="7">
        <v>15315.4</v>
      </c>
      <c r="F93" s="7">
        <v>4134.16</v>
      </c>
      <c r="G93" s="8">
        <v>0</v>
      </c>
      <c r="H93" s="7">
        <v>19449.560000000001</v>
      </c>
    </row>
    <row r="94" spans="1:8" ht="12.75" customHeight="1">
      <c r="A94" s="6">
        <v>13212</v>
      </c>
      <c r="B94" s="6" t="s">
        <v>129</v>
      </c>
      <c r="C94" s="6">
        <v>111</v>
      </c>
      <c r="D94" s="6" t="s">
        <v>40</v>
      </c>
      <c r="E94" s="7">
        <v>115590.46</v>
      </c>
      <c r="F94" s="8">
        <v>0</v>
      </c>
      <c r="G94" s="8">
        <v>0</v>
      </c>
      <c r="H94" s="7">
        <v>115590.46</v>
      </c>
    </row>
    <row r="95" spans="1:8" ht="12.75" customHeight="1">
      <c r="A95" s="6">
        <v>13213</v>
      </c>
      <c r="B95" s="6" t="s">
        <v>130</v>
      </c>
      <c r="C95" s="6">
        <v>111</v>
      </c>
      <c r="D95" s="6" t="s">
        <v>40</v>
      </c>
      <c r="E95" s="7">
        <v>383763.22</v>
      </c>
      <c r="F95" s="8">
        <v>0</v>
      </c>
      <c r="G95" s="8">
        <v>0</v>
      </c>
      <c r="H95" s="7">
        <v>383763.22</v>
      </c>
    </row>
    <row r="96" spans="1:8" ht="12.75" customHeight="1">
      <c r="A96" s="6">
        <v>13214</v>
      </c>
      <c r="B96" s="6" t="s">
        <v>131</v>
      </c>
      <c r="C96" s="6">
        <v>111</v>
      </c>
      <c r="D96" s="6" t="s">
        <v>40</v>
      </c>
      <c r="E96" s="7">
        <v>29470</v>
      </c>
      <c r="F96" s="7">
        <v>5209.57</v>
      </c>
      <c r="G96" s="8">
        <v>0</v>
      </c>
      <c r="H96" s="7">
        <v>34679.57</v>
      </c>
    </row>
    <row r="97" spans="1:8" ht="12.75" customHeight="1">
      <c r="A97" s="6">
        <v>13215</v>
      </c>
      <c r="B97" s="6" t="s">
        <v>132</v>
      </c>
      <c r="C97" s="6">
        <v>111</v>
      </c>
      <c r="D97" s="6" t="s">
        <v>40</v>
      </c>
      <c r="E97" s="7">
        <v>-2690570.53</v>
      </c>
      <c r="F97" s="7">
        <v>25814810.100000001</v>
      </c>
      <c r="G97" s="7">
        <v>16739323.189999999</v>
      </c>
      <c r="H97" s="7">
        <v>6384916.3799999999</v>
      </c>
    </row>
    <row r="98" spans="1:8" ht="12.75" customHeight="1">
      <c r="A98" s="6">
        <v>13216</v>
      </c>
      <c r="B98" s="6" t="s">
        <v>133</v>
      </c>
      <c r="C98" s="6">
        <v>111</v>
      </c>
      <c r="D98" s="6" t="s">
        <v>40</v>
      </c>
      <c r="E98" s="7">
        <v>2858890.7</v>
      </c>
      <c r="F98" s="7">
        <v>11207306.92</v>
      </c>
      <c r="G98" s="7">
        <v>11241854.59</v>
      </c>
      <c r="H98" s="7">
        <v>2824343.03</v>
      </c>
    </row>
    <row r="99" spans="1:8" ht="12.75" customHeight="1">
      <c r="A99" s="6">
        <v>13219</v>
      </c>
      <c r="B99" s="6" t="s">
        <v>134</v>
      </c>
      <c r="C99" s="6">
        <v>111</v>
      </c>
      <c r="D99" s="6" t="s">
        <v>40</v>
      </c>
      <c r="E99" s="7">
        <v>10779.77</v>
      </c>
      <c r="F99" s="8">
        <v>0</v>
      </c>
      <c r="G99" s="8">
        <v>0</v>
      </c>
      <c r="H99" s="7">
        <v>10779.77</v>
      </c>
    </row>
    <row r="100" spans="1:8" ht="12.75" customHeight="1">
      <c r="A100" s="6">
        <v>13220</v>
      </c>
      <c r="B100" s="6" t="s">
        <v>135</v>
      </c>
      <c r="C100" s="6">
        <v>111</v>
      </c>
      <c r="D100" s="6" t="s">
        <v>40</v>
      </c>
      <c r="E100" s="7">
        <v>42562.32</v>
      </c>
      <c r="F100" s="8">
        <v>0</v>
      </c>
      <c r="G100" s="8">
        <v>0</v>
      </c>
      <c r="H100" s="7">
        <v>42562.32</v>
      </c>
    </row>
    <row r="101" spans="1:8" ht="12.75" customHeight="1">
      <c r="A101" s="6">
        <v>13221</v>
      </c>
      <c r="B101" s="6" t="s">
        <v>136</v>
      </c>
      <c r="C101" s="6">
        <v>111</v>
      </c>
      <c r="D101" s="6" t="s">
        <v>40</v>
      </c>
      <c r="E101" s="7">
        <v>415922.35</v>
      </c>
      <c r="F101" s="8">
        <v>0</v>
      </c>
      <c r="G101" s="8">
        <v>0</v>
      </c>
      <c r="H101" s="7">
        <v>415922.35</v>
      </c>
    </row>
    <row r="102" spans="1:8" ht="12.75" customHeight="1">
      <c r="A102" s="6">
        <v>13223</v>
      </c>
      <c r="B102" s="6" t="s">
        <v>137</v>
      </c>
      <c r="C102" s="6">
        <v>111</v>
      </c>
      <c r="D102" s="6" t="s">
        <v>40</v>
      </c>
      <c r="E102" s="7">
        <v>13306.94</v>
      </c>
      <c r="F102" s="8">
        <v>0</v>
      </c>
      <c r="G102" s="8">
        <v>0</v>
      </c>
      <c r="H102" s="7">
        <v>13306.94</v>
      </c>
    </row>
    <row r="103" spans="1:8" ht="12.75" customHeight="1">
      <c r="A103" s="6">
        <v>13226</v>
      </c>
      <c r="B103" s="6" t="s">
        <v>138</v>
      </c>
      <c r="C103" s="6">
        <v>111</v>
      </c>
      <c r="D103" s="6" t="s">
        <v>40</v>
      </c>
      <c r="E103" s="7">
        <v>263311.34000000003</v>
      </c>
      <c r="F103" s="8">
        <v>0</v>
      </c>
      <c r="G103" s="8">
        <v>15.08</v>
      </c>
      <c r="H103" s="7">
        <v>263296.26</v>
      </c>
    </row>
    <row r="104" spans="1:8" ht="12.75" customHeight="1">
      <c r="A104" s="6">
        <v>13227</v>
      </c>
      <c r="B104" s="6" t="s">
        <v>139</v>
      </c>
      <c r="C104" s="6">
        <v>111</v>
      </c>
      <c r="D104" s="6" t="s">
        <v>40</v>
      </c>
      <c r="E104" s="7">
        <v>554427.18000000005</v>
      </c>
      <c r="F104" s="8">
        <v>0</v>
      </c>
      <c r="G104" s="8">
        <v>0</v>
      </c>
      <c r="H104" s="7">
        <v>554427.18000000005</v>
      </c>
    </row>
    <row r="105" spans="1:8" ht="12.75" customHeight="1">
      <c r="A105" s="6">
        <v>13232</v>
      </c>
      <c r="B105" s="6" t="s">
        <v>140</v>
      </c>
      <c r="C105" s="6">
        <v>111</v>
      </c>
      <c r="D105" s="6" t="s">
        <v>40</v>
      </c>
      <c r="E105" s="7">
        <v>96862.17</v>
      </c>
      <c r="F105" s="8">
        <v>0</v>
      </c>
      <c r="G105" s="8">
        <v>0</v>
      </c>
      <c r="H105" s="7">
        <v>96862.17</v>
      </c>
    </row>
    <row r="106" spans="1:8" ht="12.75" customHeight="1">
      <c r="A106" s="6">
        <v>13233</v>
      </c>
      <c r="B106" s="6" t="s">
        <v>141</v>
      </c>
      <c r="C106" s="6">
        <v>111</v>
      </c>
      <c r="D106" s="6" t="s">
        <v>40</v>
      </c>
      <c r="E106" s="7">
        <v>94848.31</v>
      </c>
      <c r="F106" s="8">
        <v>0</v>
      </c>
      <c r="G106" s="8">
        <v>0</v>
      </c>
      <c r="H106" s="7">
        <v>94848.31</v>
      </c>
    </row>
    <row r="107" spans="1:8" ht="12.75" customHeight="1">
      <c r="A107" s="6">
        <v>13241</v>
      </c>
      <c r="B107" s="6" t="s">
        <v>142</v>
      </c>
      <c r="C107" s="6">
        <v>111</v>
      </c>
      <c r="D107" s="6" t="s">
        <v>40</v>
      </c>
      <c r="E107" s="7">
        <v>621756.97</v>
      </c>
      <c r="F107" s="8">
        <v>0</v>
      </c>
      <c r="G107" s="8">
        <v>0</v>
      </c>
      <c r="H107" s="7">
        <v>621756.97</v>
      </c>
    </row>
    <row r="108" spans="1:8" ht="12.75" customHeight="1">
      <c r="A108" s="6">
        <v>13242</v>
      </c>
      <c r="B108" s="6" t="s">
        <v>143</v>
      </c>
      <c r="C108" s="6">
        <v>111</v>
      </c>
      <c r="D108" s="6" t="s">
        <v>40</v>
      </c>
      <c r="E108" s="7">
        <v>319251.74</v>
      </c>
      <c r="F108" s="8">
        <v>0</v>
      </c>
      <c r="G108" s="8">
        <v>0</v>
      </c>
      <c r="H108" s="7">
        <v>319251.74</v>
      </c>
    </row>
    <row r="109" spans="1:8" ht="12.75" customHeight="1">
      <c r="A109" s="6">
        <v>13244</v>
      </c>
      <c r="B109" s="6" t="s">
        <v>144</v>
      </c>
      <c r="C109" s="6">
        <v>111</v>
      </c>
      <c r="D109" s="6" t="s">
        <v>40</v>
      </c>
      <c r="E109" s="7">
        <v>40878.97</v>
      </c>
      <c r="F109" s="8">
        <v>0</v>
      </c>
      <c r="G109" s="8">
        <v>0</v>
      </c>
      <c r="H109" s="7">
        <v>40878.97</v>
      </c>
    </row>
    <row r="110" spans="1:8" ht="12.75" customHeight="1">
      <c r="A110" s="6">
        <v>13245</v>
      </c>
      <c r="B110" s="6" t="s">
        <v>145</v>
      </c>
      <c r="C110" s="6">
        <v>111</v>
      </c>
      <c r="D110" s="6" t="s">
        <v>40</v>
      </c>
      <c r="E110" s="7">
        <v>24856.11</v>
      </c>
      <c r="F110" s="8">
        <v>0</v>
      </c>
      <c r="G110" s="8">
        <v>0</v>
      </c>
      <c r="H110" s="7">
        <v>24856.11</v>
      </c>
    </row>
    <row r="111" spans="1:8" ht="12.75" customHeight="1">
      <c r="A111" s="6">
        <v>13246</v>
      </c>
      <c r="B111" s="6" t="s">
        <v>146</v>
      </c>
      <c r="C111" s="6">
        <v>111</v>
      </c>
      <c r="D111" s="6" t="s">
        <v>40</v>
      </c>
      <c r="E111" s="7">
        <v>6214.46</v>
      </c>
      <c r="F111" s="8">
        <v>0</v>
      </c>
      <c r="G111" s="8">
        <v>696</v>
      </c>
      <c r="H111" s="7">
        <v>5518.46</v>
      </c>
    </row>
    <row r="112" spans="1:8" ht="12.75" customHeight="1">
      <c r="A112" s="6">
        <v>13250</v>
      </c>
      <c r="B112" s="6" t="s">
        <v>147</v>
      </c>
      <c r="C112" s="6">
        <v>111</v>
      </c>
      <c r="D112" s="6" t="s">
        <v>40</v>
      </c>
      <c r="E112" s="7">
        <v>709285.27</v>
      </c>
      <c r="F112" s="7">
        <v>80170.89</v>
      </c>
      <c r="G112" s="7">
        <v>80170.89</v>
      </c>
      <c r="H112" s="7">
        <v>709285.27</v>
      </c>
    </row>
    <row r="113" spans="1:8" ht="12.75" customHeight="1">
      <c r="A113" s="6">
        <v>13251</v>
      </c>
      <c r="B113" s="6" t="s">
        <v>148</v>
      </c>
      <c r="C113" s="6">
        <v>111</v>
      </c>
      <c r="D113" s="6" t="s">
        <v>40</v>
      </c>
      <c r="E113" s="7">
        <v>707278.37</v>
      </c>
      <c r="F113" s="8">
        <v>178.27</v>
      </c>
      <c r="G113" s="8">
        <v>178.27</v>
      </c>
      <c r="H113" s="7">
        <v>707278.37</v>
      </c>
    </row>
    <row r="114" spans="1:8" ht="12.75" customHeight="1">
      <c r="A114" s="6">
        <v>13252</v>
      </c>
      <c r="B114" s="6" t="s">
        <v>149</v>
      </c>
      <c r="C114" s="6">
        <v>111</v>
      </c>
      <c r="D114" s="6" t="s">
        <v>40</v>
      </c>
      <c r="E114" s="7">
        <v>7630.61</v>
      </c>
      <c r="F114" s="8">
        <v>0</v>
      </c>
      <c r="G114" s="8">
        <v>0</v>
      </c>
      <c r="H114" s="7">
        <v>7630.61</v>
      </c>
    </row>
    <row r="115" spans="1:8" ht="12.75" customHeight="1">
      <c r="A115" s="6">
        <v>13253</v>
      </c>
      <c r="B115" s="6" t="s">
        <v>150</v>
      </c>
      <c r="C115" s="6">
        <v>111</v>
      </c>
      <c r="D115" s="6" t="s">
        <v>40</v>
      </c>
      <c r="E115" s="7">
        <v>29139.86</v>
      </c>
      <c r="F115" s="8">
        <v>0</v>
      </c>
      <c r="G115" s="8">
        <v>0</v>
      </c>
      <c r="H115" s="7">
        <v>29139.86</v>
      </c>
    </row>
    <row r="116" spans="1:8" ht="12.75" customHeight="1">
      <c r="A116" s="6">
        <v>13256</v>
      </c>
      <c r="B116" s="6" t="s">
        <v>151</v>
      </c>
      <c r="C116" s="6">
        <v>111</v>
      </c>
      <c r="D116" s="6" t="s">
        <v>40</v>
      </c>
      <c r="E116" s="7">
        <v>125979.14</v>
      </c>
      <c r="F116" s="8">
        <v>0</v>
      </c>
      <c r="G116" s="8">
        <v>0</v>
      </c>
      <c r="H116" s="7">
        <v>125979.14</v>
      </c>
    </row>
    <row r="117" spans="1:8" ht="12.75" customHeight="1">
      <c r="A117" s="6">
        <v>13257</v>
      </c>
      <c r="B117" s="6" t="s">
        <v>152</v>
      </c>
      <c r="C117" s="6">
        <v>111</v>
      </c>
      <c r="D117" s="6" t="s">
        <v>40</v>
      </c>
      <c r="E117" s="7">
        <v>17592.830000000002</v>
      </c>
      <c r="F117" s="8">
        <v>0</v>
      </c>
      <c r="G117" s="8">
        <v>0</v>
      </c>
      <c r="H117" s="7">
        <v>17592.830000000002</v>
      </c>
    </row>
    <row r="118" spans="1:8" ht="12.75" customHeight="1">
      <c r="A118" s="6">
        <v>13266</v>
      </c>
      <c r="B118" s="6" t="s">
        <v>153</v>
      </c>
      <c r="C118" s="6">
        <v>111</v>
      </c>
      <c r="D118" s="6" t="s">
        <v>40</v>
      </c>
      <c r="E118" s="7">
        <v>13408.01</v>
      </c>
      <c r="F118" s="8">
        <v>0</v>
      </c>
      <c r="G118" s="8">
        <v>0</v>
      </c>
      <c r="H118" s="7">
        <v>13408.01</v>
      </c>
    </row>
    <row r="119" spans="1:8" ht="12.75" customHeight="1">
      <c r="A119" s="6">
        <v>13269</v>
      </c>
      <c r="B119" s="6" t="s">
        <v>154</v>
      </c>
      <c r="C119" s="6">
        <v>111</v>
      </c>
      <c r="D119" s="6" t="s">
        <v>40</v>
      </c>
      <c r="E119" s="7">
        <v>37400</v>
      </c>
      <c r="F119" s="7">
        <v>6749443.1500000004</v>
      </c>
      <c r="G119" s="7">
        <v>6749443.1500000004</v>
      </c>
      <c r="H119" s="7">
        <v>37400</v>
      </c>
    </row>
    <row r="120" spans="1:8" ht="12.75" customHeight="1">
      <c r="A120" s="6">
        <v>13270</v>
      </c>
      <c r="B120" s="6" t="s">
        <v>155</v>
      </c>
      <c r="C120" s="6">
        <v>111</v>
      </c>
      <c r="D120" s="6" t="s">
        <v>40</v>
      </c>
      <c r="E120" s="7">
        <v>7687.16</v>
      </c>
      <c r="F120" s="7">
        <v>5030791.24</v>
      </c>
      <c r="G120" s="7">
        <v>4962826.1399999997</v>
      </c>
      <c r="H120" s="7">
        <v>75652.259999999995</v>
      </c>
    </row>
    <row r="121" spans="1:8" ht="12.75" customHeight="1">
      <c r="A121" s="6">
        <v>13271</v>
      </c>
      <c r="B121" s="6" t="s">
        <v>156</v>
      </c>
      <c r="C121" s="6">
        <v>111</v>
      </c>
      <c r="D121" s="6" t="s">
        <v>40</v>
      </c>
      <c r="E121" s="7">
        <v>15000</v>
      </c>
      <c r="F121" s="7">
        <v>2110233.34</v>
      </c>
      <c r="G121" s="7">
        <v>2110233.34</v>
      </c>
      <c r="H121" s="7">
        <v>15000</v>
      </c>
    </row>
    <row r="122" spans="1:8" ht="12.75" customHeight="1">
      <c r="A122" s="6">
        <v>13272</v>
      </c>
      <c r="B122" s="6" t="s">
        <v>157</v>
      </c>
      <c r="C122" s="6">
        <v>111</v>
      </c>
      <c r="D122" s="6" t="s">
        <v>40</v>
      </c>
      <c r="E122" s="8">
        <v>13.91</v>
      </c>
      <c r="F122" s="8">
        <v>0.09</v>
      </c>
      <c r="G122" s="8">
        <v>14</v>
      </c>
      <c r="H122" s="7">
        <v>0</v>
      </c>
    </row>
    <row r="123" spans="1:8" ht="12.75" customHeight="1">
      <c r="A123" s="6">
        <v>13273</v>
      </c>
      <c r="B123" s="6" t="s">
        <v>158</v>
      </c>
      <c r="C123" s="6">
        <v>111</v>
      </c>
      <c r="D123" s="6" t="s">
        <v>40</v>
      </c>
      <c r="E123" s="8">
        <v>966.3</v>
      </c>
      <c r="F123" s="8">
        <v>348</v>
      </c>
      <c r="G123" s="8">
        <v>396</v>
      </c>
      <c r="H123" s="7">
        <v>918.3</v>
      </c>
    </row>
    <row r="124" spans="1:8" ht="12.75" customHeight="1">
      <c r="A124" s="6">
        <v>13275</v>
      </c>
      <c r="B124" s="6" t="s">
        <v>159</v>
      </c>
      <c r="C124" s="6">
        <v>111</v>
      </c>
      <c r="D124" s="6" t="s">
        <v>40</v>
      </c>
      <c r="E124" s="7">
        <v>1092559.56</v>
      </c>
      <c r="F124" s="7">
        <v>1357.46</v>
      </c>
      <c r="G124" s="8">
        <v>0</v>
      </c>
      <c r="H124" s="7">
        <v>1093917.02</v>
      </c>
    </row>
    <row r="125" spans="1:8" ht="12.75" customHeight="1">
      <c r="A125" s="6">
        <v>13278</v>
      </c>
      <c r="B125" s="6" t="s">
        <v>160</v>
      </c>
      <c r="C125" s="6">
        <v>111</v>
      </c>
      <c r="D125" s="6" t="s">
        <v>40</v>
      </c>
      <c r="E125" s="7">
        <v>6608030.5099999998</v>
      </c>
      <c r="F125" s="7">
        <v>171690934.16</v>
      </c>
      <c r="G125" s="7">
        <v>178307273.09999999</v>
      </c>
      <c r="H125" s="7">
        <v>-8308.43</v>
      </c>
    </row>
    <row r="126" spans="1:8" ht="12.75" customHeight="1">
      <c r="A126" s="6">
        <v>13279</v>
      </c>
      <c r="B126" s="6" t="s">
        <v>161</v>
      </c>
      <c r="C126" s="6">
        <v>111</v>
      </c>
      <c r="D126" s="6" t="s">
        <v>40</v>
      </c>
      <c r="E126" s="7">
        <v>21008310.350000001</v>
      </c>
      <c r="F126" s="7">
        <v>9938.6</v>
      </c>
      <c r="G126" s="7">
        <v>1147868.55</v>
      </c>
      <c r="H126" s="7">
        <v>19870380.399999999</v>
      </c>
    </row>
    <row r="127" spans="1:8" ht="12.75" customHeight="1">
      <c r="A127" s="6">
        <v>13280</v>
      </c>
      <c r="B127" s="6" t="s">
        <v>162</v>
      </c>
      <c r="C127" s="6">
        <v>111</v>
      </c>
      <c r="D127" s="6" t="s">
        <v>40</v>
      </c>
      <c r="E127" s="7">
        <v>88854.03</v>
      </c>
      <c r="F127" s="8">
        <v>23.94</v>
      </c>
      <c r="G127" s="7">
        <v>1486.35</v>
      </c>
      <c r="H127" s="7">
        <v>87391.62</v>
      </c>
    </row>
    <row r="128" spans="1:8" ht="12.75" customHeight="1">
      <c r="A128" s="6">
        <v>13283</v>
      </c>
      <c r="B128" s="6" t="s">
        <v>163</v>
      </c>
      <c r="C128" s="6">
        <v>111</v>
      </c>
      <c r="D128" s="6" t="s">
        <v>40</v>
      </c>
      <c r="E128" s="7">
        <v>76378.720000000001</v>
      </c>
      <c r="F128" s="8">
        <v>20.74</v>
      </c>
      <c r="G128" s="8">
        <v>0</v>
      </c>
      <c r="H128" s="7">
        <v>76399.460000000006</v>
      </c>
    </row>
    <row r="129" spans="1:8" ht="12.75" customHeight="1">
      <c r="A129" s="6">
        <v>13284</v>
      </c>
      <c r="B129" s="6" t="s">
        <v>164</v>
      </c>
      <c r="C129" s="6">
        <v>111</v>
      </c>
      <c r="D129" s="6" t="s">
        <v>40</v>
      </c>
      <c r="E129" s="7">
        <v>640855.82999999996</v>
      </c>
      <c r="F129" s="8">
        <v>173.98</v>
      </c>
      <c r="G129" s="8">
        <v>579.20000000000005</v>
      </c>
      <c r="H129" s="7">
        <v>640450.61</v>
      </c>
    </row>
    <row r="130" spans="1:8" ht="12.75" customHeight="1">
      <c r="A130" s="6">
        <v>13286</v>
      </c>
      <c r="B130" s="6" t="s">
        <v>165</v>
      </c>
      <c r="C130" s="6">
        <v>111</v>
      </c>
      <c r="D130" s="6" t="s">
        <v>40</v>
      </c>
      <c r="E130" s="7">
        <v>5072</v>
      </c>
      <c r="F130" s="8">
        <v>0</v>
      </c>
      <c r="G130" s="7">
        <v>5072</v>
      </c>
      <c r="H130" s="7">
        <v>0</v>
      </c>
    </row>
    <row r="131" spans="1:8" ht="12.75" customHeight="1">
      <c r="A131" s="6">
        <v>13287</v>
      </c>
      <c r="B131" s="6" t="s">
        <v>166</v>
      </c>
      <c r="C131" s="6">
        <v>111</v>
      </c>
      <c r="D131" s="6" t="s">
        <v>40</v>
      </c>
      <c r="E131" s="8">
        <v>101.39</v>
      </c>
      <c r="F131" s="8">
        <v>0</v>
      </c>
      <c r="G131" s="8">
        <v>101.39</v>
      </c>
      <c r="H131" s="7">
        <v>0</v>
      </c>
    </row>
    <row r="132" spans="1:8" ht="12.75" customHeight="1">
      <c r="A132" s="6">
        <v>13288</v>
      </c>
      <c r="B132" s="6" t="s">
        <v>167</v>
      </c>
      <c r="C132" s="6">
        <v>111</v>
      </c>
      <c r="D132" s="6" t="s">
        <v>40</v>
      </c>
      <c r="E132" s="7">
        <v>1459076.67</v>
      </c>
      <c r="F132" s="8">
        <v>554.59</v>
      </c>
      <c r="G132" s="8">
        <v>0</v>
      </c>
      <c r="H132" s="7">
        <v>1459631.26</v>
      </c>
    </row>
    <row r="133" spans="1:8" ht="12.75" customHeight="1">
      <c r="A133" s="6">
        <v>13290</v>
      </c>
      <c r="B133" s="6" t="s">
        <v>168</v>
      </c>
      <c r="C133" s="6">
        <v>111</v>
      </c>
      <c r="D133" s="6" t="s">
        <v>40</v>
      </c>
      <c r="E133" s="7">
        <v>314546.46000000002</v>
      </c>
      <c r="F133" s="8">
        <v>6.35</v>
      </c>
      <c r="G133" s="8">
        <v>0</v>
      </c>
      <c r="H133" s="7">
        <v>314552.81</v>
      </c>
    </row>
    <row r="134" spans="1:8" ht="12.75" customHeight="1">
      <c r="A134" s="6">
        <v>13292</v>
      </c>
      <c r="B134" s="6" t="s">
        <v>169</v>
      </c>
      <c r="C134" s="6">
        <v>111</v>
      </c>
      <c r="D134" s="6" t="s">
        <v>40</v>
      </c>
      <c r="E134" s="7">
        <v>22493.759999999998</v>
      </c>
      <c r="F134" s="7">
        <v>135654649.99000001</v>
      </c>
      <c r="G134" s="7">
        <v>135654645.09999999</v>
      </c>
      <c r="H134" s="7">
        <v>22498.65</v>
      </c>
    </row>
    <row r="135" spans="1:8" ht="12.75" customHeight="1">
      <c r="A135" s="6">
        <v>13293</v>
      </c>
      <c r="B135" s="6" t="s">
        <v>170</v>
      </c>
      <c r="C135" s="6">
        <v>111</v>
      </c>
      <c r="D135" s="6" t="s">
        <v>40</v>
      </c>
      <c r="E135" s="7">
        <v>25042.2</v>
      </c>
      <c r="F135" s="7">
        <v>35460566.659999996</v>
      </c>
      <c r="G135" s="7">
        <v>35038962.210000001</v>
      </c>
      <c r="H135" s="7">
        <v>446646.65</v>
      </c>
    </row>
    <row r="136" spans="1:8" ht="12.75" customHeight="1">
      <c r="A136" s="6">
        <v>13294</v>
      </c>
      <c r="B136" s="6" t="s">
        <v>171</v>
      </c>
      <c r="C136" s="6">
        <v>111</v>
      </c>
      <c r="D136" s="6" t="s">
        <v>40</v>
      </c>
      <c r="E136" s="7">
        <v>29465.95</v>
      </c>
      <c r="F136" s="7">
        <v>7599042.4800000004</v>
      </c>
      <c r="G136" s="7">
        <v>7421216.6699999999</v>
      </c>
      <c r="H136" s="7">
        <v>207291.76</v>
      </c>
    </row>
    <row r="137" spans="1:8" ht="12.75" customHeight="1">
      <c r="A137" s="6">
        <v>13295</v>
      </c>
      <c r="B137" s="6" t="s">
        <v>172</v>
      </c>
      <c r="C137" s="6">
        <v>111</v>
      </c>
      <c r="D137" s="6" t="s">
        <v>40</v>
      </c>
      <c r="E137" s="7">
        <v>2536273.2200000002</v>
      </c>
      <c r="F137" s="7">
        <v>6520.25</v>
      </c>
      <c r="G137" s="8">
        <v>0</v>
      </c>
      <c r="H137" s="7">
        <v>2542793.4700000002</v>
      </c>
    </row>
    <row r="138" spans="1:8" ht="12.75" customHeight="1">
      <c r="A138" s="6">
        <v>13296</v>
      </c>
      <c r="B138" s="6" t="s">
        <v>173</v>
      </c>
      <c r="C138" s="6">
        <v>111</v>
      </c>
      <c r="D138" s="6" t="s">
        <v>40</v>
      </c>
      <c r="E138" s="7">
        <v>22689630.129999999</v>
      </c>
      <c r="F138" s="7">
        <v>9689.98</v>
      </c>
      <c r="G138" s="7">
        <v>9122176.7200000007</v>
      </c>
      <c r="H138" s="7">
        <v>13577143.390000001</v>
      </c>
    </row>
    <row r="139" spans="1:8" ht="12.75" customHeight="1">
      <c r="A139" s="6">
        <v>13297</v>
      </c>
      <c r="B139" s="6" t="s">
        <v>174</v>
      </c>
      <c r="C139" s="6">
        <v>111</v>
      </c>
      <c r="D139" s="6" t="s">
        <v>40</v>
      </c>
      <c r="E139" s="7">
        <v>144426.99</v>
      </c>
      <c r="F139" s="8">
        <v>37.869999999999997</v>
      </c>
      <c r="G139" s="7">
        <v>5103.17</v>
      </c>
      <c r="H139" s="7">
        <v>139361.69</v>
      </c>
    </row>
    <row r="140" spans="1:8" ht="12.75" customHeight="1">
      <c r="A140" s="6">
        <v>13298</v>
      </c>
      <c r="B140" s="6" t="s">
        <v>175</v>
      </c>
      <c r="C140" s="6">
        <v>111</v>
      </c>
      <c r="D140" s="6" t="s">
        <v>40</v>
      </c>
      <c r="E140" s="7">
        <v>8064515.6500000004</v>
      </c>
      <c r="F140" s="7">
        <v>3311.98</v>
      </c>
      <c r="G140" s="7">
        <v>2796354.06</v>
      </c>
      <c r="H140" s="7">
        <v>5271473.57</v>
      </c>
    </row>
    <row r="141" spans="1:8" ht="12.75" customHeight="1">
      <c r="A141" s="6">
        <v>13299</v>
      </c>
      <c r="B141" s="6" t="s">
        <v>176</v>
      </c>
      <c r="C141" s="6">
        <v>111</v>
      </c>
      <c r="D141" s="6" t="s">
        <v>40</v>
      </c>
      <c r="E141" s="7">
        <v>6295963.46</v>
      </c>
      <c r="F141" s="7">
        <v>4244.72</v>
      </c>
      <c r="G141" s="7">
        <v>4314403.42</v>
      </c>
      <c r="H141" s="7">
        <v>1985804.76</v>
      </c>
    </row>
    <row r="142" spans="1:8" ht="12.75" customHeight="1">
      <c r="A142" s="6">
        <v>13301</v>
      </c>
      <c r="B142" s="6" t="s">
        <v>177</v>
      </c>
      <c r="C142" s="6">
        <v>111</v>
      </c>
      <c r="D142" s="6" t="s">
        <v>40</v>
      </c>
      <c r="E142" s="7">
        <v>54936822.299999997</v>
      </c>
      <c r="F142" s="7">
        <v>564654.46</v>
      </c>
      <c r="G142" s="7">
        <v>18434521.969999999</v>
      </c>
      <c r="H142" s="7">
        <v>37066954.789999999</v>
      </c>
    </row>
    <row r="143" spans="1:8" ht="12.75" customHeight="1">
      <c r="A143" s="6">
        <v>13302</v>
      </c>
      <c r="B143" s="6" t="s">
        <v>178</v>
      </c>
      <c r="C143" s="6">
        <v>111</v>
      </c>
      <c r="D143" s="6" t="s">
        <v>40</v>
      </c>
      <c r="E143" s="7">
        <v>9148.5400000000009</v>
      </c>
      <c r="F143" s="7">
        <v>8564308</v>
      </c>
      <c r="G143" s="7">
        <v>8564335.8399999999</v>
      </c>
      <c r="H143" s="7">
        <v>9120.7000000000007</v>
      </c>
    </row>
    <row r="144" spans="1:8" ht="12.75" customHeight="1">
      <c r="A144" s="6">
        <v>13304</v>
      </c>
      <c r="B144" s="6" t="s">
        <v>179</v>
      </c>
      <c r="C144" s="6">
        <v>111</v>
      </c>
      <c r="D144" s="6" t="s">
        <v>40</v>
      </c>
      <c r="E144" s="7">
        <v>82952.149999999994</v>
      </c>
      <c r="F144" s="7">
        <v>183263197.31</v>
      </c>
      <c r="G144" s="7">
        <v>182658105.78</v>
      </c>
      <c r="H144" s="7">
        <v>688043.68</v>
      </c>
    </row>
    <row r="145" spans="1:8" ht="12.75" customHeight="1">
      <c r="A145" s="6">
        <v>13305</v>
      </c>
      <c r="B145" s="6" t="s">
        <v>180</v>
      </c>
      <c r="C145" s="6">
        <v>111</v>
      </c>
      <c r="D145" s="6" t="s">
        <v>40</v>
      </c>
      <c r="E145" s="7">
        <v>20251089.829999998</v>
      </c>
      <c r="F145" s="7">
        <v>85345318.060000002</v>
      </c>
      <c r="G145" s="7">
        <v>102948721.56</v>
      </c>
      <c r="H145" s="7">
        <v>2647686.33</v>
      </c>
    </row>
    <row r="146" spans="1:8" ht="12.75" customHeight="1">
      <c r="A146" s="6">
        <v>13306</v>
      </c>
      <c r="B146" s="6" t="s">
        <v>181</v>
      </c>
      <c r="C146" s="6">
        <v>111</v>
      </c>
      <c r="D146" s="6" t="s">
        <v>40</v>
      </c>
      <c r="E146" s="7">
        <v>207266.12</v>
      </c>
      <c r="F146" s="8">
        <v>0</v>
      </c>
      <c r="G146" s="8">
        <v>0</v>
      </c>
      <c r="H146" s="7">
        <v>207266.12</v>
      </c>
    </row>
    <row r="147" spans="1:8" ht="12.75" customHeight="1">
      <c r="A147" s="6">
        <v>13307</v>
      </c>
      <c r="B147" s="6" t="s">
        <v>182</v>
      </c>
      <c r="C147" s="6">
        <v>111</v>
      </c>
      <c r="D147" s="6" t="s">
        <v>40</v>
      </c>
      <c r="E147" s="7">
        <v>1804.21</v>
      </c>
      <c r="F147" s="8">
        <v>0</v>
      </c>
      <c r="G147" s="8">
        <v>696</v>
      </c>
      <c r="H147" s="7">
        <v>1108.21</v>
      </c>
    </row>
    <row r="148" spans="1:8" ht="12.75" customHeight="1">
      <c r="A148" s="6">
        <v>13308</v>
      </c>
      <c r="B148" s="6" t="s">
        <v>183</v>
      </c>
      <c r="C148" s="6">
        <v>111</v>
      </c>
      <c r="D148" s="6" t="s">
        <v>40</v>
      </c>
      <c r="E148" s="7">
        <v>7682</v>
      </c>
      <c r="F148" s="8">
        <v>0</v>
      </c>
      <c r="G148" s="8">
        <v>696</v>
      </c>
      <c r="H148" s="7">
        <v>6986</v>
      </c>
    </row>
    <row r="149" spans="1:8" ht="12.75" customHeight="1">
      <c r="A149" s="6">
        <v>13309</v>
      </c>
      <c r="B149" s="6" t="s">
        <v>184</v>
      </c>
      <c r="C149" s="6">
        <v>111</v>
      </c>
      <c r="D149" s="6" t="s">
        <v>40</v>
      </c>
      <c r="E149" s="7">
        <v>10198688.91</v>
      </c>
      <c r="F149" s="7">
        <v>128797.61</v>
      </c>
      <c r="G149" s="7">
        <v>6163044.8099999996</v>
      </c>
      <c r="H149" s="7">
        <v>4164441.71</v>
      </c>
    </row>
    <row r="150" spans="1:8" ht="12.75" customHeight="1">
      <c r="A150" s="6">
        <v>13310</v>
      </c>
      <c r="B150" s="6" t="s">
        <v>185</v>
      </c>
      <c r="C150" s="6">
        <v>111</v>
      </c>
      <c r="D150" s="6" t="s">
        <v>40</v>
      </c>
      <c r="E150" s="7">
        <v>15232</v>
      </c>
      <c r="F150" s="8">
        <v>0</v>
      </c>
      <c r="G150" s="8">
        <v>0</v>
      </c>
      <c r="H150" s="7">
        <v>15232</v>
      </c>
    </row>
    <row r="151" spans="1:8" ht="12.75" customHeight="1">
      <c r="A151" s="6">
        <v>13311</v>
      </c>
      <c r="B151" s="6" t="s">
        <v>186</v>
      </c>
      <c r="C151" s="6">
        <v>111</v>
      </c>
      <c r="D151" s="6" t="s">
        <v>40</v>
      </c>
      <c r="E151" s="7">
        <v>15232</v>
      </c>
      <c r="F151" s="8">
        <v>0</v>
      </c>
      <c r="G151" s="8">
        <v>0</v>
      </c>
      <c r="H151" s="7">
        <v>15232</v>
      </c>
    </row>
    <row r="152" spans="1:8" ht="12.75" customHeight="1">
      <c r="A152" s="6">
        <v>13312</v>
      </c>
      <c r="B152" s="6" t="s">
        <v>187</v>
      </c>
      <c r="C152" s="6">
        <v>111</v>
      </c>
      <c r="D152" s="6" t="s">
        <v>40</v>
      </c>
      <c r="E152" s="7">
        <v>15232</v>
      </c>
      <c r="F152" s="8">
        <v>0</v>
      </c>
      <c r="G152" s="8">
        <v>0</v>
      </c>
      <c r="H152" s="7">
        <v>15232</v>
      </c>
    </row>
    <row r="153" spans="1:8" ht="12.75" customHeight="1">
      <c r="A153" s="6">
        <v>13313</v>
      </c>
      <c r="B153" s="6" t="s">
        <v>188</v>
      </c>
      <c r="C153" s="6">
        <v>111</v>
      </c>
      <c r="D153" s="6" t="s">
        <v>40</v>
      </c>
      <c r="E153" s="7">
        <v>15439877</v>
      </c>
      <c r="F153" s="7">
        <v>6136.19</v>
      </c>
      <c r="G153" s="7">
        <v>5428149.1500000004</v>
      </c>
      <c r="H153" s="7">
        <v>10017864.039999999</v>
      </c>
    </row>
    <row r="154" spans="1:8" ht="12.75" customHeight="1">
      <c r="A154" s="6">
        <v>13314</v>
      </c>
      <c r="B154" s="6" t="s">
        <v>189</v>
      </c>
      <c r="C154" s="6">
        <v>111</v>
      </c>
      <c r="D154" s="6" t="s">
        <v>40</v>
      </c>
      <c r="E154" s="7">
        <v>4912976.74</v>
      </c>
      <c r="F154" s="7">
        <v>3202.32</v>
      </c>
      <c r="G154" s="7">
        <v>1945081.63</v>
      </c>
      <c r="H154" s="7">
        <v>2971097.43</v>
      </c>
    </row>
    <row r="155" spans="1:8" ht="12.75" customHeight="1">
      <c r="A155" s="6">
        <v>13315</v>
      </c>
      <c r="B155" s="6" t="s">
        <v>190</v>
      </c>
      <c r="C155" s="6">
        <v>111</v>
      </c>
      <c r="D155" s="6" t="s">
        <v>40</v>
      </c>
      <c r="E155" s="7">
        <v>20065.48</v>
      </c>
      <c r="F155" s="7">
        <v>455401.93</v>
      </c>
      <c r="G155" s="7">
        <v>455317.33</v>
      </c>
      <c r="H155" s="7">
        <v>20150.080000000002</v>
      </c>
    </row>
    <row r="156" spans="1:8" ht="12.75" customHeight="1">
      <c r="A156" s="6">
        <v>13316</v>
      </c>
      <c r="B156" s="6" t="s">
        <v>191</v>
      </c>
      <c r="C156" s="6">
        <v>111</v>
      </c>
      <c r="D156" s="6" t="s">
        <v>40</v>
      </c>
      <c r="E156" s="7">
        <v>20020.61</v>
      </c>
      <c r="F156" s="7">
        <v>1786381.64</v>
      </c>
      <c r="G156" s="7">
        <v>1786257.19</v>
      </c>
      <c r="H156" s="7">
        <v>20145.060000000001</v>
      </c>
    </row>
    <row r="157" spans="1:8" ht="12.75" customHeight="1">
      <c r="A157" s="6">
        <v>13317</v>
      </c>
      <c r="B157" s="6" t="s">
        <v>192</v>
      </c>
      <c r="C157" s="6">
        <v>111</v>
      </c>
      <c r="D157" s="6" t="s">
        <v>40</v>
      </c>
      <c r="E157" s="7">
        <v>20533.43</v>
      </c>
      <c r="F157" s="7">
        <v>1801893.97</v>
      </c>
      <c r="G157" s="7">
        <v>1801036.94</v>
      </c>
      <c r="H157" s="7">
        <v>21390.46</v>
      </c>
    </row>
    <row r="158" spans="1:8" ht="12.75" customHeight="1">
      <c r="A158" s="6">
        <v>13318</v>
      </c>
      <c r="B158" s="6" t="s">
        <v>193</v>
      </c>
      <c r="C158" s="6">
        <v>111</v>
      </c>
      <c r="D158" s="6" t="s">
        <v>40</v>
      </c>
      <c r="E158" s="7">
        <v>20187.12</v>
      </c>
      <c r="F158" s="7">
        <v>11558170.550000001</v>
      </c>
      <c r="G158" s="7">
        <v>11557531.300000001</v>
      </c>
      <c r="H158" s="7">
        <v>20826.37</v>
      </c>
    </row>
    <row r="159" spans="1:8" ht="12.75" customHeight="1">
      <c r="A159" s="6">
        <v>13319</v>
      </c>
      <c r="B159" s="6" t="s">
        <v>194</v>
      </c>
      <c r="C159" s="6">
        <v>111</v>
      </c>
      <c r="D159" s="6" t="s">
        <v>40</v>
      </c>
      <c r="E159" s="7">
        <v>35000</v>
      </c>
      <c r="F159" s="8">
        <v>141.29</v>
      </c>
      <c r="G159" s="8">
        <v>0</v>
      </c>
      <c r="H159" s="7">
        <v>35141.29</v>
      </c>
    </row>
    <row r="160" spans="1:8" ht="12.75" customHeight="1">
      <c r="A160" s="6">
        <v>13320</v>
      </c>
      <c r="B160" s="6" t="s">
        <v>195</v>
      </c>
      <c r="C160" s="6">
        <v>111</v>
      </c>
      <c r="D160" s="6" t="s">
        <v>40</v>
      </c>
      <c r="E160" s="7">
        <v>5000</v>
      </c>
      <c r="F160" s="8">
        <v>0</v>
      </c>
      <c r="G160" s="8">
        <v>0</v>
      </c>
      <c r="H160" s="7">
        <v>5000</v>
      </c>
    </row>
    <row r="161" spans="1:8" ht="12.75" customHeight="1">
      <c r="A161" s="6">
        <v>13321</v>
      </c>
      <c r="B161" s="6" t="s">
        <v>196</v>
      </c>
      <c r="C161" s="6">
        <v>111</v>
      </c>
      <c r="D161" s="6" t="s">
        <v>40</v>
      </c>
      <c r="E161" s="7">
        <v>15000</v>
      </c>
      <c r="F161" s="7">
        <v>253483653.62</v>
      </c>
      <c r="G161" s="7">
        <v>253483653.62</v>
      </c>
      <c r="H161" s="7">
        <v>15000</v>
      </c>
    </row>
    <row r="162" spans="1:8" ht="12.75" customHeight="1">
      <c r="A162" s="6">
        <v>13322</v>
      </c>
      <c r="B162" s="6" t="s">
        <v>197</v>
      </c>
      <c r="C162" s="6">
        <v>111</v>
      </c>
      <c r="D162" s="6" t="s">
        <v>40</v>
      </c>
      <c r="E162" s="7">
        <v>25011.599999999999</v>
      </c>
      <c r="F162" s="7">
        <v>4900792.71</v>
      </c>
      <c r="G162" s="7">
        <v>874814.44</v>
      </c>
      <c r="H162" s="7">
        <v>4050989.87</v>
      </c>
    </row>
    <row r="163" spans="1:8" ht="12.75" customHeight="1">
      <c r="A163" s="6">
        <v>13323</v>
      </c>
      <c r="B163" s="6" t="s">
        <v>198</v>
      </c>
      <c r="C163" s="6">
        <v>111</v>
      </c>
      <c r="D163" s="6" t="s">
        <v>40</v>
      </c>
      <c r="E163" s="8">
        <v>0</v>
      </c>
      <c r="F163" s="7">
        <v>375019.71</v>
      </c>
      <c r="G163" s="8">
        <v>0</v>
      </c>
      <c r="H163" s="7">
        <v>375019.71</v>
      </c>
    </row>
    <row r="164" spans="1:8" ht="12.75" customHeight="1">
      <c r="A164" s="6">
        <v>13324</v>
      </c>
      <c r="B164" s="6" t="s">
        <v>199</v>
      </c>
      <c r="C164" s="6">
        <v>111</v>
      </c>
      <c r="D164" s="6" t="s">
        <v>40</v>
      </c>
      <c r="E164" s="8">
        <v>0</v>
      </c>
      <c r="F164" s="7">
        <v>20000</v>
      </c>
      <c r="G164" s="8">
        <v>0</v>
      </c>
      <c r="H164" s="7">
        <v>20000</v>
      </c>
    </row>
    <row r="165" spans="1:8" ht="12.75" customHeight="1">
      <c r="A165" s="6">
        <v>13401</v>
      </c>
      <c r="B165" s="6" t="s">
        <v>200</v>
      </c>
      <c r="C165" s="6">
        <v>111</v>
      </c>
      <c r="D165" s="6" t="s">
        <v>40</v>
      </c>
      <c r="E165" s="7">
        <v>1215176.82</v>
      </c>
      <c r="F165" s="8">
        <v>0</v>
      </c>
      <c r="G165" s="8">
        <v>0</v>
      </c>
      <c r="H165" s="7">
        <v>1215176.82</v>
      </c>
    </row>
    <row r="166" spans="1:8" ht="12.75" customHeight="1">
      <c r="A166" s="6">
        <v>13402</v>
      </c>
      <c r="B166" s="6" t="s">
        <v>201</v>
      </c>
      <c r="C166" s="6">
        <v>111</v>
      </c>
      <c r="D166" s="6" t="s">
        <v>40</v>
      </c>
      <c r="E166" s="7">
        <v>208491.79</v>
      </c>
      <c r="F166" s="8">
        <v>0</v>
      </c>
      <c r="G166" s="8">
        <v>0</v>
      </c>
      <c r="H166" s="7">
        <v>208491.79</v>
      </c>
    </row>
    <row r="167" spans="1:8" ht="12.75" customHeight="1">
      <c r="A167" s="6">
        <v>13406</v>
      </c>
      <c r="B167" s="6" t="s">
        <v>202</v>
      </c>
      <c r="C167" s="6">
        <v>111</v>
      </c>
      <c r="D167" s="6" t="s">
        <v>40</v>
      </c>
      <c r="E167" s="7">
        <v>311316.58</v>
      </c>
      <c r="F167" s="8">
        <v>0</v>
      </c>
      <c r="G167" s="8">
        <v>8.34</v>
      </c>
      <c r="H167" s="7">
        <v>311308.24</v>
      </c>
    </row>
    <row r="168" spans="1:8" ht="12.75" customHeight="1">
      <c r="A168" s="6">
        <v>13408</v>
      </c>
      <c r="B168" s="6" t="s">
        <v>203</v>
      </c>
      <c r="C168" s="6">
        <v>111</v>
      </c>
      <c r="D168" s="6" t="s">
        <v>40</v>
      </c>
      <c r="E168" s="7">
        <v>986302.65</v>
      </c>
      <c r="F168" s="8">
        <v>248.14</v>
      </c>
      <c r="G168" s="8">
        <v>0</v>
      </c>
      <c r="H168" s="7">
        <v>986550.79</v>
      </c>
    </row>
    <row r="169" spans="1:8" ht="12.75" customHeight="1">
      <c r="A169" s="6">
        <v>13412</v>
      </c>
      <c r="B169" s="6" t="s">
        <v>204</v>
      </c>
      <c r="C169" s="6">
        <v>111</v>
      </c>
      <c r="D169" s="6" t="s">
        <v>40</v>
      </c>
      <c r="E169" s="7">
        <v>45404.76</v>
      </c>
      <c r="F169" s="8">
        <v>0</v>
      </c>
      <c r="G169" s="7">
        <v>1044</v>
      </c>
      <c r="H169" s="7">
        <v>44360.76</v>
      </c>
    </row>
    <row r="170" spans="1:8" ht="12.75" customHeight="1">
      <c r="A170" s="6">
        <v>13413</v>
      </c>
      <c r="B170" s="6" t="s">
        <v>205</v>
      </c>
      <c r="C170" s="6">
        <v>111</v>
      </c>
      <c r="D170" s="6" t="s">
        <v>40</v>
      </c>
      <c r="E170" s="7">
        <v>278226.49</v>
      </c>
      <c r="F170" s="8">
        <v>0</v>
      </c>
      <c r="G170" s="8">
        <v>0.14000000000000001</v>
      </c>
      <c r="H170" s="7">
        <v>278226.34999999998</v>
      </c>
    </row>
    <row r="171" spans="1:8" ht="12.75" customHeight="1">
      <c r="A171" s="6">
        <v>13414</v>
      </c>
      <c r="B171" s="6" t="s">
        <v>206</v>
      </c>
      <c r="C171" s="6">
        <v>111</v>
      </c>
      <c r="D171" s="6" t="s">
        <v>40</v>
      </c>
      <c r="E171" s="7">
        <v>1541772.58</v>
      </c>
      <c r="F171" s="7">
        <v>3458.2</v>
      </c>
      <c r="G171" s="8">
        <v>339.45</v>
      </c>
      <c r="H171" s="7">
        <v>1544891.33</v>
      </c>
    </row>
    <row r="172" spans="1:8" ht="12.75" customHeight="1">
      <c r="A172" s="6">
        <v>13415</v>
      </c>
      <c r="B172" s="6" t="s">
        <v>207</v>
      </c>
      <c r="C172" s="6">
        <v>111</v>
      </c>
      <c r="D172" s="6" t="s">
        <v>40</v>
      </c>
      <c r="E172" s="7">
        <v>13315.84</v>
      </c>
      <c r="F172" s="7">
        <v>213788.12</v>
      </c>
      <c r="G172" s="7">
        <v>213788.12</v>
      </c>
      <c r="H172" s="7">
        <v>13315.84</v>
      </c>
    </row>
    <row r="173" spans="1:8" ht="12.75" customHeight="1">
      <c r="A173" s="6">
        <v>13420</v>
      </c>
      <c r="B173" s="6" t="s">
        <v>208</v>
      </c>
      <c r="C173" s="6">
        <v>111</v>
      </c>
      <c r="D173" s="6" t="s">
        <v>40</v>
      </c>
      <c r="E173" s="7">
        <v>292003.09999999998</v>
      </c>
      <c r="F173" s="8">
        <v>79.28</v>
      </c>
      <c r="G173" s="8">
        <v>0</v>
      </c>
      <c r="H173" s="7">
        <v>292082.38</v>
      </c>
    </row>
    <row r="174" spans="1:8" ht="12.75" customHeight="1">
      <c r="A174" s="6">
        <v>13421</v>
      </c>
      <c r="B174" s="6" t="s">
        <v>209</v>
      </c>
      <c r="C174" s="6">
        <v>111</v>
      </c>
      <c r="D174" s="6" t="s">
        <v>40</v>
      </c>
      <c r="E174" s="7">
        <v>845262.77</v>
      </c>
      <c r="F174" s="8">
        <v>229.5</v>
      </c>
      <c r="G174" s="8">
        <v>0</v>
      </c>
      <c r="H174" s="7">
        <v>845492.27</v>
      </c>
    </row>
    <row r="175" spans="1:8" ht="12.75" customHeight="1">
      <c r="A175" s="6">
        <v>13423</v>
      </c>
      <c r="B175" s="6" t="s">
        <v>210</v>
      </c>
      <c r="C175" s="6">
        <v>111</v>
      </c>
      <c r="D175" s="6" t="s">
        <v>40</v>
      </c>
      <c r="E175" s="7">
        <v>849599.76</v>
      </c>
      <c r="F175" s="8">
        <v>0</v>
      </c>
      <c r="G175" s="7">
        <v>46716.32</v>
      </c>
      <c r="H175" s="7">
        <v>802883.44</v>
      </c>
    </row>
    <row r="176" spans="1:8" ht="12.75" customHeight="1">
      <c r="A176" s="6">
        <v>13425</v>
      </c>
      <c r="B176" s="6" t="s">
        <v>211</v>
      </c>
      <c r="C176" s="6">
        <v>111</v>
      </c>
      <c r="D176" s="6" t="s">
        <v>40</v>
      </c>
      <c r="E176" s="7">
        <v>63509.68</v>
      </c>
      <c r="F176" s="8">
        <v>17.239999999999998</v>
      </c>
      <c r="G176" s="8">
        <v>0</v>
      </c>
      <c r="H176" s="7">
        <v>63526.92</v>
      </c>
    </row>
    <row r="177" spans="1:8" ht="12.75" customHeight="1">
      <c r="A177" s="6">
        <v>13426</v>
      </c>
      <c r="B177" s="6" t="s">
        <v>212</v>
      </c>
      <c r="C177" s="6">
        <v>111</v>
      </c>
      <c r="D177" s="6" t="s">
        <v>40</v>
      </c>
      <c r="E177" s="7">
        <v>1353326.32</v>
      </c>
      <c r="F177" s="7">
        <v>4019641.05</v>
      </c>
      <c r="G177" s="7">
        <v>4112890.93</v>
      </c>
      <c r="H177" s="7">
        <v>1260076.44</v>
      </c>
    </row>
    <row r="178" spans="1:8" ht="12.75" customHeight="1">
      <c r="A178" s="6">
        <v>13427</v>
      </c>
      <c r="B178" s="6" t="s">
        <v>213</v>
      </c>
      <c r="C178" s="6">
        <v>111</v>
      </c>
      <c r="D178" s="6" t="s">
        <v>40</v>
      </c>
      <c r="E178" s="7">
        <v>2223883.29</v>
      </c>
      <c r="F178" s="8">
        <v>0</v>
      </c>
      <c r="G178" s="7">
        <v>2164309.61</v>
      </c>
      <c r="H178" s="7">
        <v>59573.68</v>
      </c>
    </row>
    <row r="179" spans="1:8" ht="12.75" customHeight="1">
      <c r="A179" s="6">
        <v>13429</v>
      </c>
      <c r="B179" s="6" t="s">
        <v>214</v>
      </c>
      <c r="C179" s="6">
        <v>111</v>
      </c>
      <c r="D179" s="6" t="s">
        <v>40</v>
      </c>
      <c r="E179" s="7">
        <v>414340.61</v>
      </c>
      <c r="F179" s="8">
        <v>112.5</v>
      </c>
      <c r="G179" s="8">
        <v>0</v>
      </c>
      <c r="H179" s="7">
        <v>414453.11</v>
      </c>
    </row>
    <row r="180" spans="1:8" ht="12.75" customHeight="1">
      <c r="A180" s="6">
        <v>13430</v>
      </c>
      <c r="B180" s="6" t="s">
        <v>215</v>
      </c>
      <c r="C180" s="6">
        <v>111</v>
      </c>
      <c r="D180" s="6" t="s">
        <v>40</v>
      </c>
      <c r="E180" s="7">
        <v>6005667.2999999998</v>
      </c>
      <c r="F180" s="7">
        <v>15261.99</v>
      </c>
      <c r="G180" s="8">
        <v>0</v>
      </c>
      <c r="H180" s="7">
        <v>6020929.29</v>
      </c>
    </row>
    <row r="181" spans="1:8" ht="12.75" customHeight="1">
      <c r="A181" s="6">
        <v>13431</v>
      </c>
      <c r="B181" s="6" t="s">
        <v>216</v>
      </c>
      <c r="C181" s="6">
        <v>111</v>
      </c>
      <c r="D181" s="6" t="s">
        <v>40</v>
      </c>
      <c r="E181" s="7">
        <v>93807.57</v>
      </c>
      <c r="F181" s="8">
        <v>0</v>
      </c>
      <c r="G181" s="8">
        <v>0</v>
      </c>
      <c r="H181" s="7">
        <v>93807.57</v>
      </c>
    </row>
    <row r="182" spans="1:8" ht="12.75" customHeight="1">
      <c r="A182" s="6">
        <v>13432</v>
      </c>
      <c r="B182" s="6" t="s">
        <v>217</v>
      </c>
      <c r="C182" s="6">
        <v>111</v>
      </c>
      <c r="D182" s="6" t="s">
        <v>40</v>
      </c>
      <c r="E182" s="7">
        <v>149886.01999999999</v>
      </c>
      <c r="F182" s="8">
        <v>0</v>
      </c>
      <c r="G182" s="8">
        <v>0</v>
      </c>
      <c r="H182" s="7">
        <v>149886.01999999999</v>
      </c>
    </row>
    <row r="183" spans="1:8" ht="12.75" customHeight="1">
      <c r="A183" s="6">
        <v>13437</v>
      </c>
      <c r="B183" s="6" t="s">
        <v>218</v>
      </c>
      <c r="C183" s="6">
        <v>111</v>
      </c>
      <c r="D183" s="6" t="s">
        <v>40</v>
      </c>
      <c r="E183" s="7">
        <v>18804.95</v>
      </c>
      <c r="F183" s="8">
        <v>0</v>
      </c>
      <c r="G183" s="8">
        <v>0</v>
      </c>
      <c r="H183" s="7">
        <v>18804.95</v>
      </c>
    </row>
    <row r="184" spans="1:8" ht="12.75" customHeight="1">
      <c r="A184" s="6">
        <v>13439</v>
      </c>
      <c r="B184" s="6" t="s">
        <v>219</v>
      </c>
      <c r="C184" s="6">
        <v>111</v>
      </c>
      <c r="D184" s="6" t="s">
        <v>40</v>
      </c>
      <c r="E184" s="7">
        <v>119199.56</v>
      </c>
      <c r="F184" s="8">
        <v>0</v>
      </c>
      <c r="G184" s="8">
        <v>0</v>
      </c>
      <c r="H184" s="7">
        <v>119199.56</v>
      </c>
    </row>
    <row r="185" spans="1:8" ht="12.75" customHeight="1">
      <c r="A185" s="6">
        <v>13444</v>
      </c>
      <c r="B185" s="6" t="s">
        <v>220</v>
      </c>
      <c r="C185" s="6">
        <v>111</v>
      </c>
      <c r="D185" s="6" t="s">
        <v>40</v>
      </c>
      <c r="E185" s="7">
        <v>149242.48000000001</v>
      </c>
      <c r="F185" s="8">
        <v>17.690000000000001</v>
      </c>
      <c r="G185" s="8">
        <v>24.45</v>
      </c>
      <c r="H185" s="7">
        <v>149235.72</v>
      </c>
    </row>
    <row r="186" spans="1:8" ht="12.75" customHeight="1">
      <c r="A186" s="6">
        <v>13445</v>
      </c>
      <c r="B186" s="6" t="s">
        <v>221</v>
      </c>
      <c r="C186" s="6">
        <v>111</v>
      </c>
      <c r="D186" s="6" t="s">
        <v>40</v>
      </c>
      <c r="E186" s="7">
        <v>555142.97</v>
      </c>
      <c r="F186" s="8">
        <v>0</v>
      </c>
      <c r="G186" s="8">
        <v>0</v>
      </c>
      <c r="H186" s="7">
        <v>555142.97</v>
      </c>
    </row>
    <row r="187" spans="1:8" ht="12.75" customHeight="1">
      <c r="A187" s="6">
        <v>13449</v>
      </c>
      <c r="B187" s="6" t="s">
        <v>222</v>
      </c>
      <c r="C187" s="6">
        <v>111</v>
      </c>
      <c r="D187" s="6" t="s">
        <v>40</v>
      </c>
      <c r="E187" s="7">
        <v>96761.57</v>
      </c>
      <c r="F187" s="8">
        <v>0</v>
      </c>
      <c r="G187" s="8">
        <v>0</v>
      </c>
      <c r="H187" s="7">
        <v>96761.57</v>
      </c>
    </row>
    <row r="188" spans="1:8" ht="12.75" customHeight="1">
      <c r="A188" s="6">
        <v>13453</v>
      </c>
      <c r="B188" s="6" t="s">
        <v>223</v>
      </c>
      <c r="C188" s="6">
        <v>111</v>
      </c>
      <c r="D188" s="6" t="s">
        <v>40</v>
      </c>
      <c r="E188" s="7">
        <v>121381.55</v>
      </c>
      <c r="F188" s="8">
        <v>272.12</v>
      </c>
      <c r="G188" s="8">
        <v>115.7</v>
      </c>
      <c r="H188" s="7">
        <v>121537.97</v>
      </c>
    </row>
    <row r="189" spans="1:8" ht="12.75" customHeight="1">
      <c r="A189" s="6">
        <v>13478</v>
      </c>
      <c r="B189" s="6" t="s">
        <v>224</v>
      </c>
      <c r="C189" s="6">
        <v>111</v>
      </c>
      <c r="D189" s="6" t="s">
        <v>40</v>
      </c>
      <c r="E189" s="7">
        <v>1038733.81</v>
      </c>
      <c r="F189" s="7">
        <v>2329.94</v>
      </c>
      <c r="G189" s="8">
        <v>229.12</v>
      </c>
      <c r="H189" s="7">
        <v>1040834.63</v>
      </c>
    </row>
    <row r="190" spans="1:8" ht="12.75" customHeight="1">
      <c r="A190" s="6">
        <v>13485</v>
      </c>
      <c r="B190" s="6" t="s">
        <v>225</v>
      </c>
      <c r="C190" s="6">
        <v>111</v>
      </c>
      <c r="D190" s="6" t="s">
        <v>40</v>
      </c>
      <c r="E190" s="7">
        <v>923657.79</v>
      </c>
      <c r="F190" s="8">
        <v>893.25</v>
      </c>
      <c r="G190" s="8">
        <v>0</v>
      </c>
      <c r="H190" s="7">
        <v>924551.04</v>
      </c>
    </row>
    <row r="191" spans="1:8" ht="12.75" customHeight="1">
      <c r="A191" s="6">
        <v>13487</v>
      </c>
      <c r="B191" s="6" t="s">
        <v>226</v>
      </c>
      <c r="C191" s="6">
        <v>111</v>
      </c>
      <c r="D191" s="6" t="s">
        <v>40</v>
      </c>
      <c r="E191" s="7">
        <v>1534091.51</v>
      </c>
      <c r="F191" s="7">
        <v>4002.4</v>
      </c>
      <c r="G191" s="8">
        <v>0</v>
      </c>
      <c r="H191" s="7">
        <v>1538093.91</v>
      </c>
    </row>
    <row r="192" spans="1:8" ht="12.75" customHeight="1">
      <c r="A192" s="6">
        <v>13488</v>
      </c>
      <c r="B192" s="6" t="s">
        <v>227</v>
      </c>
      <c r="C192" s="6">
        <v>111</v>
      </c>
      <c r="D192" s="6" t="s">
        <v>40</v>
      </c>
      <c r="E192" s="7">
        <v>2953627.68</v>
      </c>
      <c r="F192" s="7">
        <v>7705.99</v>
      </c>
      <c r="G192" s="8">
        <v>0</v>
      </c>
      <c r="H192" s="7">
        <v>2961333.67</v>
      </c>
    </row>
    <row r="193" spans="1:8" ht="12.75" customHeight="1">
      <c r="A193" s="6">
        <v>13491</v>
      </c>
      <c r="B193" s="6" t="s">
        <v>228</v>
      </c>
      <c r="C193" s="6">
        <v>111</v>
      </c>
      <c r="D193" s="6" t="s">
        <v>40</v>
      </c>
      <c r="E193" s="7">
        <v>4046809.78</v>
      </c>
      <c r="F193" s="7">
        <v>10558.15</v>
      </c>
      <c r="G193" s="8">
        <v>0</v>
      </c>
      <c r="H193" s="7">
        <v>4057367.93</v>
      </c>
    </row>
    <row r="194" spans="1:8" ht="12.75" customHeight="1">
      <c r="A194" s="6">
        <v>13501</v>
      </c>
      <c r="B194" s="6" t="s">
        <v>229</v>
      </c>
      <c r="C194" s="6">
        <v>111</v>
      </c>
      <c r="D194" s="6" t="s">
        <v>40</v>
      </c>
      <c r="E194" s="7">
        <v>1213986.21</v>
      </c>
      <c r="F194" s="7">
        <v>3167.24</v>
      </c>
      <c r="G194" s="8">
        <v>0</v>
      </c>
      <c r="H194" s="7">
        <v>1217153.45</v>
      </c>
    </row>
    <row r="195" spans="1:8" ht="12.75" customHeight="1">
      <c r="A195" s="6">
        <v>13508</v>
      </c>
      <c r="B195" s="6" t="s">
        <v>230</v>
      </c>
      <c r="C195" s="6">
        <v>111</v>
      </c>
      <c r="D195" s="6" t="s">
        <v>40</v>
      </c>
      <c r="E195" s="7">
        <v>784803.27</v>
      </c>
      <c r="F195" s="7">
        <v>2048.09</v>
      </c>
      <c r="G195" s="8">
        <v>178.27</v>
      </c>
      <c r="H195" s="7">
        <v>786673.09</v>
      </c>
    </row>
    <row r="196" spans="1:8" ht="12.75" customHeight="1">
      <c r="A196" s="6">
        <v>13509</v>
      </c>
      <c r="B196" s="6" t="s">
        <v>231</v>
      </c>
      <c r="C196" s="6">
        <v>111</v>
      </c>
      <c r="D196" s="6" t="s">
        <v>40</v>
      </c>
      <c r="E196" s="7">
        <v>18822133.109999999</v>
      </c>
      <c r="F196" s="7">
        <v>48951.77</v>
      </c>
      <c r="G196" s="7">
        <v>80170.89</v>
      </c>
      <c r="H196" s="7">
        <v>18790913.989999998</v>
      </c>
    </row>
    <row r="197" spans="1:8" ht="12.75" customHeight="1">
      <c r="A197" s="6">
        <v>13510</v>
      </c>
      <c r="B197" s="6" t="s">
        <v>232</v>
      </c>
      <c r="C197" s="6">
        <v>111</v>
      </c>
      <c r="D197" s="6" t="s">
        <v>40</v>
      </c>
      <c r="E197" s="7">
        <v>6480190.4500000002</v>
      </c>
      <c r="F197" s="7">
        <v>16906.849999999999</v>
      </c>
      <c r="G197" s="8">
        <v>0</v>
      </c>
      <c r="H197" s="7">
        <v>6497097.2999999998</v>
      </c>
    </row>
    <row r="198" spans="1:8" ht="12.75" customHeight="1">
      <c r="A198" s="6">
        <v>13511</v>
      </c>
      <c r="B198" s="6" t="s">
        <v>233</v>
      </c>
      <c r="C198" s="6">
        <v>111</v>
      </c>
      <c r="D198" s="6" t="s">
        <v>40</v>
      </c>
      <c r="E198" s="7">
        <v>913697</v>
      </c>
      <c r="F198" s="7">
        <v>2383.8200000000002</v>
      </c>
      <c r="G198" s="8">
        <v>0</v>
      </c>
      <c r="H198" s="7">
        <v>916080.82</v>
      </c>
    </row>
    <row r="199" spans="1:8" ht="12.75" customHeight="1">
      <c r="A199" s="6">
        <v>13518</v>
      </c>
      <c r="B199" s="6" t="s">
        <v>234</v>
      </c>
      <c r="C199" s="6">
        <v>111</v>
      </c>
      <c r="D199" s="6" t="s">
        <v>40</v>
      </c>
      <c r="E199" s="7">
        <v>106299.51</v>
      </c>
      <c r="F199" s="7">
        <v>6395179.5599999996</v>
      </c>
      <c r="G199" s="7">
        <v>355052.54</v>
      </c>
      <c r="H199" s="7">
        <v>6146426.5300000003</v>
      </c>
    </row>
    <row r="200" spans="1:8" ht="12.75" customHeight="1">
      <c r="A200" s="6">
        <v>13519</v>
      </c>
      <c r="B200" s="6" t="s">
        <v>235</v>
      </c>
      <c r="C200" s="6">
        <v>111</v>
      </c>
      <c r="D200" s="6" t="s">
        <v>40</v>
      </c>
      <c r="E200" s="7">
        <v>24813573.91</v>
      </c>
      <c r="F200" s="7">
        <v>3772696.08</v>
      </c>
      <c r="G200" s="7">
        <v>1288049.08</v>
      </c>
      <c r="H200" s="7">
        <v>27298220.91</v>
      </c>
    </row>
    <row r="201" spans="1:8" ht="12.75" customHeight="1">
      <c r="A201" s="6">
        <v>13520</v>
      </c>
      <c r="B201" s="6" t="s">
        <v>236</v>
      </c>
      <c r="C201" s="6">
        <v>111</v>
      </c>
      <c r="D201" s="6" t="s">
        <v>40</v>
      </c>
      <c r="E201" s="7">
        <v>4089953.37</v>
      </c>
      <c r="F201" s="7">
        <v>2123934.7000000002</v>
      </c>
      <c r="G201" s="8">
        <v>0</v>
      </c>
      <c r="H201" s="7">
        <v>6213888.0700000003</v>
      </c>
    </row>
    <row r="202" spans="1:8" ht="12.75" customHeight="1">
      <c r="A202" s="6">
        <v>13527</v>
      </c>
      <c r="B202" s="6" t="s">
        <v>237</v>
      </c>
      <c r="C202" s="6">
        <v>111</v>
      </c>
      <c r="D202" s="6" t="s">
        <v>40</v>
      </c>
      <c r="E202" s="7">
        <v>20233498.920000002</v>
      </c>
      <c r="F202" s="7">
        <v>58788403.619999997</v>
      </c>
      <c r="G202" s="7">
        <v>76965692.840000004</v>
      </c>
      <c r="H202" s="7">
        <v>2056209.7</v>
      </c>
    </row>
    <row r="203" spans="1:8" ht="12.75" customHeight="1">
      <c r="A203" s="6">
        <v>13528</v>
      </c>
      <c r="B203" s="6" t="s">
        <v>238</v>
      </c>
      <c r="C203" s="6">
        <v>111</v>
      </c>
      <c r="D203" s="6" t="s">
        <v>40</v>
      </c>
      <c r="E203" s="7">
        <v>154324523.13</v>
      </c>
      <c r="F203" s="7">
        <v>359680.92</v>
      </c>
      <c r="G203" s="7">
        <v>35224127.57</v>
      </c>
      <c r="H203" s="7">
        <v>119460076.48</v>
      </c>
    </row>
    <row r="204" spans="1:8" ht="12.75" customHeight="1">
      <c r="A204" s="6">
        <v>13529</v>
      </c>
      <c r="B204" s="6" t="s">
        <v>239</v>
      </c>
      <c r="C204" s="6">
        <v>111</v>
      </c>
      <c r="D204" s="6" t="s">
        <v>40</v>
      </c>
      <c r="E204" s="7">
        <v>10731843.779999999</v>
      </c>
      <c r="F204" s="7">
        <v>859457.45</v>
      </c>
      <c r="G204" s="7">
        <v>6764212.2999999998</v>
      </c>
      <c r="H204" s="7">
        <v>4827088.93</v>
      </c>
    </row>
    <row r="205" spans="1:8" ht="12.75" customHeight="1">
      <c r="A205" s="6">
        <v>13530</v>
      </c>
      <c r="B205" s="6" t="s">
        <v>240</v>
      </c>
      <c r="C205" s="6">
        <v>111</v>
      </c>
      <c r="D205" s="6" t="s">
        <v>40</v>
      </c>
      <c r="E205" s="7">
        <v>885525.56</v>
      </c>
      <c r="F205" s="7">
        <v>2256.79</v>
      </c>
      <c r="G205" s="7">
        <v>455397.52</v>
      </c>
      <c r="H205" s="7">
        <v>432384.83</v>
      </c>
    </row>
    <row r="206" spans="1:8" ht="12.75" customHeight="1">
      <c r="A206" s="6">
        <v>13531</v>
      </c>
      <c r="B206" s="6" t="s">
        <v>241</v>
      </c>
      <c r="C206" s="6">
        <v>111</v>
      </c>
      <c r="D206" s="6" t="s">
        <v>40</v>
      </c>
      <c r="E206" s="7">
        <v>121305.37</v>
      </c>
      <c r="F206" s="7">
        <v>1266851.73</v>
      </c>
      <c r="G206" s="7">
        <v>522227.99</v>
      </c>
      <c r="H206" s="7">
        <v>865929.11</v>
      </c>
    </row>
    <row r="207" spans="1:8" ht="12.75" customHeight="1">
      <c r="A207" s="6">
        <v>13532</v>
      </c>
      <c r="B207" s="6" t="s">
        <v>242</v>
      </c>
      <c r="C207" s="6">
        <v>111</v>
      </c>
      <c r="D207" s="6" t="s">
        <v>40</v>
      </c>
      <c r="E207" s="7">
        <v>5300030.09</v>
      </c>
      <c r="F207" s="7">
        <v>12787.13</v>
      </c>
      <c r="G207" s="7">
        <v>1801889.44</v>
      </c>
      <c r="H207" s="7">
        <v>3510927.78</v>
      </c>
    </row>
    <row r="208" spans="1:8" ht="12.75" customHeight="1">
      <c r="A208" s="6">
        <v>13533</v>
      </c>
      <c r="B208" s="6" t="s">
        <v>243</v>
      </c>
      <c r="C208" s="6">
        <v>111</v>
      </c>
      <c r="D208" s="6" t="s">
        <v>40</v>
      </c>
      <c r="E208" s="7">
        <v>615397.25</v>
      </c>
      <c r="F208" s="7">
        <v>8939502.5399999991</v>
      </c>
      <c r="G208" s="7">
        <v>2638518.15</v>
      </c>
      <c r="H208" s="7">
        <v>6916381.6399999997</v>
      </c>
    </row>
    <row r="209" spans="1:8" ht="12.75" customHeight="1">
      <c r="A209" s="6">
        <v>13534</v>
      </c>
      <c r="B209" s="6" t="s">
        <v>244</v>
      </c>
      <c r="C209" s="6">
        <v>111</v>
      </c>
      <c r="D209" s="6" t="s">
        <v>40</v>
      </c>
      <c r="E209" s="7">
        <v>405952748</v>
      </c>
      <c r="F209" s="7">
        <v>3381719.61</v>
      </c>
      <c r="G209" s="8">
        <v>0</v>
      </c>
      <c r="H209" s="7">
        <v>409334467.61000001</v>
      </c>
    </row>
    <row r="210" spans="1:8" ht="12.75" customHeight="1">
      <c r="A210" s="6">
        <v>13535</v>
      </c>
      <c r="B210" s="6" t="s">
        <v>245</v>
      </c>
      <c r="C210" s="6">
        <v>111</v>
      </c>
      <c r="D210" s="6" t="s">
        <v>40</v>
      </c>
      <c r="E210" s="7">
        <v>26095749.32</v>
      </c>
      <c r="F210" s="7">
        <v>115272822.3</v>
      </c>
      <c r="G210" s="7">
        <v>138289157.41999999</v>
      </c>
      <c r="H210" s="7">
        <v>3079414.2</v>
      </c>
    </row>
    <row r="211" spans="1:8" ht="12.75" customHeight="1">
      <c r="A211" s="6">
        <v>14101</v>
      </c>
      <c r="B211" s="6" t="s">
        <v>246</v>
      </c>
      <c r="C211" s="6">
        <v>112</v>
      </c>
      <c r="D211" s="6" t="s">
        <v>247</v>
      </c>
      <c r="E211" s="8">
        <v>6.8</v>
      </c>
      <c r="F211" s="8">
        <v>332.3</v>
      </c>
      <c r="G211" s="8">
        <v>33.47</v>
      </c>
      <c r="H211" s="7">
        <v>305.63</v>
      </c>
    </row>
    <row r="212" spans="1:8" ht="12.75" customHeight="1">
      <c r="A212" s="6">
        <v>14102</v>
      </c>
      <c r="B212" s="6" t="s">
        <v>248</v>
      </c>
      <c r="C212" s="6">
        <v>112</v>
      </c>
      <c r="D212" s="6" t="s">
        <v>247</v>
      </c>
      <c r="E212" s="8">
        <v>-0.74</v>
      </c>
      <c r="F212" s="8">
        <v>0</v>
      </c>
      <c r="G212" s="8">
        <v>0</v>
      </c>
      <c r="H212" s="7">
        <v>-0.74</v>
      </c>
    </row>
    <row r="213" spans="1:8" ht="12.75" customHeight="1">
      <c r="A213" s="6">
        <v>14107</v>
      </c>
      <c r="B213" s="6" t="s">
        <v>249</v>
      </c>
      <c r="C213" s="6">
        <v>112</v>
      </c>
      <c r="D213" s="6" t="s">
        <v>247</v>
      </c>
      <c r="E213" s="8">
        <v>-1</v>
      </c>
      <c r="F213" s="7">
        <v>1055</v>
      </c>
      <c r="G213" s="8">
        <v>0</v>
      </c>
      <c r="H213" s="7">
        <v>1054</v>
      </c>
    </row>
    <row r="214" spans="1:8" ht="12.75" customHeight="1">
      <c r="A214" s="6">
        <v>14121</v>
      </c>
      <c r="B214" s="6" t="s">
        <v>250</v>
      </c>
      <c r="C214" s="6">
        <v>112</v>
      </c>
      <c r="D214" s="6" t="s">
        <v>247</v>
      </c>
      <c r="E214" s="7">
        <v>58009.26</v>
      </c>
      <c r="F214" s="8">
        <v>0</v>
      </c>
      <c r="G214" s="8">
        <v>0</v>
      </c>
      <c r="H214" s="7">
        <v>58009.26</v>
      </c>
    </row>
    <row r="215" spans="1:8" ht="12.75" customHeight="1">
      <c r="A215" s="6">
        <v>14128</v>
      </c>
      <c r="B215" s="6" t="s">
        <v>251</v>
      </c>
      <c r="C215" s="6">
        <v>112</v>
      </c>
      <c r="D215" s="6" t="s">
        <v>247</v>
      </c>
      <c r="E215" s="7">
        <v>8636.58</v>
      </c>
      <c r="F215" s="8">
        <v>0</v>
      </c>
      <c r="G215" s="7">
        <v>1295.46</v>
      </c>
      <c r="H215" s="7">
        <v>7341.12</v>
      </c>
    </row>
    <row r="216" spans="1:8" ht="12.75" customHeight="1">
      <c r="A216" s="6">
        <v>14133</v>
      </c>
      <c r="B216" s="6" t="s">
        <v>252</v>
      </c>
      <c r="C216" s="6">
        <v>112</v>
      </c>
      <c r="D216" s="6" t="s">
        <v>247</v>
      </c>
      <c r="E216" s="7">
        <v>8636.49</v>
      </c>
      <c r="F216" s="8">
        <v>0</v>
      </c>
      <c r="G216" s="7">
        <v>2590.9499999999998</v>
      </c>
      <c r="H216" s="7">
        <v>6045.54</v>
      </c>
    </row>
    <row r="217" spans="1:8" ht="12.75" customHeight="1">
      <c r="A217" s="6">
        <v>14135</v>
      </c>
      <c r="B217" s="6" t="s">
        <v>253</v>
      </c>
      <c r="C217" s="6">
        <v>112</v>
      </c>
      <c r="D217" s="6" t="s">
        <v>247</v>
      </c>
      <c r="E217" s="7">
        <v>7815.32</v>
      </c>
      <c r="F217" s="8">
        <v>0</v>
      </c>
      <c r="G217" s="7">
        <v>1666.65</v>
      </c>
      <c r="H217" s="7">
        <v>6148.67</v>
      </c>
    </row>
    <row r="218" spans="1:8" ht="12.75" customHeight="1">
      <c r="A218" s="6">
        <v>14136</v>
      </c>
      <c r="B218" s="6" t="s">
        <v>254</v>
      </c>
      <c r="C218" s="6">
        <v>112</v>
      </c>
      <c r="D218" s="6" t="s">
        <v>247</v>
      </c>
      <c r="E218" s="7">
        <v>40972.68</v>
      </c>
      <c r="F218" s="8">
        <v>0</v>
      </c>
      <c r="G218" s="8">
        <v>0</v>
      </c>
      <c r="H218" s="7">
        <v>40972.68</v>
      </c>
    </row>
    <row r="219" spans="1:8" ht="12.75" customHeight="1">
      <c r="A219" s="6">
        <v>14137</v>
      </c>
      <c r="B219" s="6" t="s">
        <v>255</v>
      </c>
      <c r="C219" s="6">
        <v>112</v>
      </c>
      <c r="D219" s="6" t="s">
        <v>247</v>
      </c>
      <c r="E219" s="8">
        <v>1</v>
      </c>
      <c r="F219" s="8">
        <v>0</v>
      </c>
      <c r="G219" s="8">
        <v>1</v>
      </c>
      <c r="H219" s="7">
        <v>0</v>
      </c>
    </row>
    <row r="220" spans="1:8" ht="12.75" customHeight="1">
      <c r="A220" s="6">
        <v>14139</v>
      </c>
      <c r="B220" s="6" t="s">
        <v>256</v>
      </c>
      <c r="C220" s="6">
        <v>112</v>
      </c>
      <c r="D220" s="6" t="s">
        <v>247</v>
      </c>
      <c r="E220" s="8">
        <v>535.20000000000005</v>
      </c>
      <c r="F220" s="8">
        <v>0</v>
      </c>
      <c r="G220" s="8">
        <v>200.7</v>
      </c>
      <c r="H220" s="7">
        <v>334.5</v>
      </c>
    </row>
    <row r="221" spans="1:8" ht="12.75" customHeight="1">
      <c r="A221" s="6">
        <v>14141</v>
      </c>
      <c r="B221" s="6" t="s">
        <v>257</v>
      </c>
      <c r="C221" s="6">
        <v>112</v>
      </c>
      <c r="D221" s="6" t="s">
        <v>247</v>
      </c>
      <c r="E221" s="7">
        <v>22167.03</v>
      </c>
      <c r="F221" s="8">
        <v>0</v>
      </c>
      <c r="G221" s="7">
        <v>3022.77</v>
      </c>
      <c r="H221" s="7">
        <v>19144.259999999998</v>
      </c>
    </row>
    <row r="222" spans="1:8" ht="12.75" customHeight="1">
      <c r="A222" s="6">
        <v>14148</v>
      </c>
      <c r="B222" s="6" t="s">
        <v>258</v>
      </c>
      <c r="C222" s="6">
        <v>112</v>
      </c>
      <c r="D222" s="6" t="s">
        <v>247</v>
      </c>
      <c r="E222" s="7">
        <v>7772.94</v>
      </c>
      <c r="F222" s="8">
        <v>0</v>
      </c>
      <c r="G222" s="7">
        <v>1295.46</v>
      </c>
      <c r="H222" s="7">
        <v>6477.48</v>
      </c>
    </row>
    <row r="223" spans="1:8" ht="12.75" customHeight="1">
      <c r="A223" s="6">
        <v>14150</v>
      </c>
      <c r="B223" s="6" t="s">
        <v>259</v>
      </c>
      <c r="C223" s="6">
        <v>112</v>
      </c>
      <c r="D223" s="6" t="s">
        <v>247</v>
      </c>
      <c r="E223" s="8">
        <v>442</v>
      </c>
      <c r="F223" s="8">
        <v>0</v>
      </c>
      <c r="G223" s="8">
        <v>165.75</v>
      </c>
      <c r="H223" s="7">
        <v>276.25</v>
      </c>
    </row>
    <row r="224" spans="1:8" ht="12.75" customHeight="1">
      <c r="A224" s="6">
        <v>14155</v>
      </c>
      <c r="B224" s="6" t="s">
        <v>260</v>
      </c>
      <c r="C224" s="6">
        <v>112</v>
      </c>
      <c r="D224" s="6" t="s">
        <v>247</v>
      </c>
      <c r="E224" s="7">
        <v>21364.959999999999</v>
      </c>
      <c r="F224" s="7">
        <v>1553</v>
      </c>
      <c r="G224" s="7">
        <v>7639.29</v>
      </c>
      <c r="H224" s="7">
        <v>15278.67</v>
      </c>
    </row>
    <row r="225" spans="1:8" ht="12.75" customHeight="1">
      <c r="A225" s="6">
        <v>14158</v>
      </c>
      <c r="B225" s="6" t="s">
        <v>261</v>
      </c>
      <c r="C225" s="6">
        <v>112</v>
      </c>
      <c r="D225" s="6" t="s">
        <v>247</v>
      </c>
      <c r="E225" s="7">
        <v>45250.6</v>
      </c>
      <c r="F225" s="7">
        <v>150780</v>
      </c>
      <c r="G225" s="7">
        <v>196030.6</v>
      </c>
      <c r="H225" s="7">
        <v>0</v>
      </c>
    </row>
    <row r="226" spans="1:8" ht="12.75" customHeight="1">
      <c r="A226" s="6">
        <v>14161</v>
      </c>
      <c r="B226" s="6" t="s">
        <v>262</v>
      </c>
      <c r="C226" s="6">
        <v>112</v>
      </c>
      <c r="D226" s="6" t="s">
        <v>247</v>
      </c>
      <c r="E226" s="7">
        <v>17964.009999999998</v>
      </c>
      <c r="F226" s="8">
        <v>0</v>
      </c>
      <c r="G226" s="7">
        <v>3368.22</v>
      </c>
      <c r="H226" s="7">
        <v>14595.79</v>
      </c>
    </row>
    <row r="227" spans="1:8" ht="12.75" customHeight="1">
      <c r="A227" s="6">
        <v>14162</v>
      </c>
      <c r="B227" s="6" t="s">
        <v>263</v>
      </c>
      <c r="C227" s="6">
        <v>112</v>
      </c>
      <c r="D227" s="6" t="s">
        <v>247</v>
      </c>
      <c r="E227" s="7">
        <v>22265.88</v>
      </c>
      <c r="F227" s="8">
        <v>0</v>
      </c>
      <c r="G227" s="7">
        <v>5092.8599999999997</v>
      </c>
      <c r="H227" s="7">
        <v>17173.02</v>
      </c>
    </row>
    <row r="228" spans="1:8" ht="12.75" customHeight="1">
      <c r="A228" s="6">
        <v>14165</v>
      </c>
      <c r="B228" s="6" t="s">
        <v>264</v>
      </c>
      <c r="C228" s="6">
        <v>112</v>
      </c>
      <c r="D228" s="6" t="s">
        <v>247</v>
      </c>
      <c r="E228" s="8">
        <v>57</v>
      </c>
      <c r="F228" s="8">
        <v>0</v>
      </c>
      <c r="G228" s="8">
        <v>0</v>
      </c>
      <c r="H228" s="7">
        <v>57</v>
      </c>
    </row>
    <row r="229" spans="1:8" ht="12.75" customHeight="1">
      <c r="A229" s="6">
        <v>14166</v>
      </c>
      <c r="B229" s="6" t="s">
        <v>265</v>
      </c>
      <c r="C229" s="6">
        <v>112</v>
      </c>
      <c r="D229" s="6" t="s">
        <v>247</v>
      </c>
      <c r="E229" s="8">
        <v>881.6</v>
      </c>
      <c r="F229" s="7">
        <v>1224</v>
      </c>
      <c r="G229" s="8">
        <v>543.5</v>
      </c>
      <c r="H229" s="7">
        <v>1562.1</v>
      </c>
    </row>
    <row r="230" spans="1:8" ht="12.75" customHeight="1">
      <c r="A230" s="6">
        <v>14172</v>
      </c>
      <c r="B230" s="6" t="s">
        <v>266</v>
      </c>
      <c r="C230" s="6">
        <v>112</v>
      </c>
      <c r="D230" s="6" t="s">
        <v>247</v>
      </c>
      <c r="E230" s="8">
        <v>7.9</v>
      </c>
      <c r="F230" s="8">
        <v>0</v>
      </c>
      <c r="G230" s="8">
        <v>8</v>
      </c>
      <c r="H230" s="7">
        <v>-0.1</v>
      </c>
    </row>
    <row r="231" spans="1:8" ht="12.75" customHeight="1">
      <c r="A231" s="6">
        <v>14175</v>
      </c>
      <c r="B231" s="6" t="s">
        <v>267</v>
      </c>
      <c r="C231" s="6">
        <v>112</v>
      </c>
      <c r="D231" s="6" t="s">
        <v>247</v>
      </c>
      <c r="E231" s="8">
        <v>1.29</v>
      </c>
      <c r="F231" s="8">
        <v>0</v>
      </c>
      <c r="G231" s="8">
        <v>1.29</v>
      </c>
      <c r="H231" s="7">
        <v>0</v>
      </c>
    </row>
    <row r="232" spans="1:8" ht="12.75" customHeight="1">
      <c r="A232" s="6">
        <v>14177</v>
      </c>
      <c r="B232" s="6" t="s">
        <v>268</v>
      </c>
      <c r="C232" s="6">
        <v>112</v>
      </c>
      <c r="D232" s="6" t="s">
        <v>247</v>
      </c>
      <c r="E232" s="8">
        <v>81.150000000000006</v>
      </c>
      <c r="F232" s="8">
        <v>8</v>
      </c>
      <c r="G232" s="8">
        <v>81.87</v>
      </c>
      <c r="H232" s="7">
        <v>7.28</v>
      </c>
    </row>
    <row r="233" spans="1:8" ht="12.75" customHeight="1">
      <c r="A233" s="6">
        <v>14181</v>
      </c>
      <c r="B233" s="6" t="s">
        <v>269</v>
      </c>
      <c r="C233" s="6">
        <v>112</v>
      </c>
      <c r="D233" s="6" t="s">
        <v>247</v>
      </c>
      <c r="E233" s="8">
        <v>122</v>
      </c>
      <c r="F233" s="8">
        <v>0</v>
      </c>
      <c r="G233" s="8">
        <v>122</v>
      </c>
      <c r="H233" s="7">
        <v>0</v>
      </c>
    </row>
    <row r="234" spans="1:8" ht="12.75" customHeight="1">
      <c r="A234" s="6">
        <v>14182</v>
      </c>
      <c r="B234" s="6" t="s">
        <v>270</v>
      </c>
      <c r="C234" s="6">
        <v>112</v>
      </c>
      <c r="D234" s="6" t="s">
        <v>247</v>
      </c>
      <c r="E234" s="7">
        <v>9481.9599999999991</v>
      </c>
      <c r="F234" s="8">
        <v>0</v>
      </c>
      <c r="G234" s="7">
        <v>2072.7600000000002</v>
      </c>
      <c r="H234" s="7">
        <v>7409.2</v>
      </c>
    </row>
    <row r="235" spans="1:8" ht="12.75" customHeight="1">
      <c r="A235" s="6">
        <v>14188</v>
      </c>
      <c r="B235" s="6" t="s">
        <v>271</v>
      </c>
      <c r="C235" s="6">
        <v>112</v>
      </c>
      <c r="D235" s="6" t="s">
        <v>247</v>
      </c>
      <c r="E235" s="8">
        <v>9.8000000000000007</v>
      </c>
      <c r="F235" s="8">
        <v>0</v>
      </c>
      <c r="G235" s="8">
        <v>0</v>
      </c>
      <c r="H235" s="7">
        <v>9.8000000000000007</v>
      </c>
    </row>
    <row r="236" spans="1:8" ht="12.75" customHeight="1">
      <c r="A236" s="6">
        <v>14189</v>
      </c>
      <c r="B236" s="6" t="s">
        <v>272</v>
      </c>
      <c r="C236" s="6">
        <v>112</v>
      </c>
      <c r="D236" s="6" t="s">
        <v>247</v>
      </c>
      <c r="E236" s="7">
        <v>25909.43</v>
      </c>
      <c r="F236" s="8">
        <v>0</v>
      </c>
      <c r="G236" s="7">
        <v>4318.26</v>
      </c>
      <c r="H236" s="7">
        <v>21591.17</v>
      </c>
    </row>
    <row r="237" spans="1:8" ht="12.75" customHeight="1">
      <c r="A237" s="6">
        <v>14218</v>
      </c>
      <c r="B237" s="6" t="s">
        <v>273</v>
      </c>
      <c r="C237" s="6">
        <v>112</v>
      </c>
      <c r="D237" s="6" t="s">
        <v>247</v>
      </c>
      <c r="E237" s="8">
        <v>346.69</v>
      </c>
      <c r="F237" s="8">
        <v>4</v>
      </c>
      <c r="G237" s="8">
        <v>462</v>
      </c>
      <c r="H237" s="7">
        <v>-111.31</v>
      </c>
    </row>
    <row r="238" spans="1:8" ht="12.75" customHeight="1">
      <c r="A238" s="6">
        <v>14222</v>
      </c>
      <c r="B238" s="6" t="s">
        <v>274</v>
      </c>
      <c r="C238" s="6">
        <v>112</v>
      </c>
      <c r="D238" s="6" t="s">
        <v>247</v>
      </c>
      <c r="E238" s="7">
        <v>20727.59</v>
      </c>
      <c r="F238" s="8">
        <v>0</v>
      </c>
      <c r="G238" s="7">
        <v>2590.9499999999998</v>
      </c>
      <c r="H238" s="7">
        <v>18136.64</v>
      </c>
    </row>
    <row r="239" spans="1:8" ht="12.75" customHeight="1">
      <c r="A239" s="6">
        <v>14241</v>
      </c>
      <c r="B239" s="6" t="s">
        <v>275</v>
      </c>
      <c r="C239" s="6">
        <v>112</v>
      </c>
      <c r="D239" s="6" t="s">
        <v>247</v>
      </c>
      <c r="E239" s="8">
        <v>200.4</v>
      </c>
      <c r="F239" s="8">
        <v>0</v>
      </c>
      <c r="G239" s="8">
        <v>5</v>
      </c>
      <c r="H239" s="7">
        <v>195.4</v>
      </c>
    </row>
    <row r="240" spans="1:8" ht="12.75" customHeight="1">
      <c r="A240" s="6">
        <v>14248</v>
      </c>
      <c r="B240" s="6" t="s">
        <v>276</v>
      </c>
      <c r="C240" s="6">
        <v>112</v>
      </c>
      <c r="D240" s="6" t="s">
        <v>247</v>
      </c>
      <c r="E240" s="8">
        <v>688.61</v>
      </c>
      <c r="F240" s="8">
        <v>0</v>
      </c>
      <c r="G240" s="8">
        <v>688.61</v>
      </c>
      <c r="H240" s="7">
        <v>0</v>
      </c>
    </row>
    <row r="241" spans="1:8" ht="12.75" customHeight="1">
      <c r="A241" s="6">
        <v>14253</v>
      </c>
      <c r="B241" s="6" t="s">
        <v>277</v>
      </c>
      <c r="C241" s="6">
        <v>112</v>
      </c>
      <c r="D241" s="6" t="s">
        <v>247</v>
      </c>
      <c r="E241" s="8">
        <v>543.91999999999996</v>
      </c>
      <c r="F241" s="8">
        <v>107.98</v>
      </c>
      <c r="G241" s="8">
        <v>536.4</v>
      </c>
      <c r="H241" s="7">
        <v>115.5</v>
      </c>
    </row>
    <row r="242" spans="1:8" ht="12.75" customHeight="1">
      <c r="A242" s="6">
        <v>14302</v>
      </c>
      <c r="B242" s="6" t="s">
        <v>278</v>
      </c>
      <c r="C242" s="6">
        <v>112</v>
      </c>
      <c r="D242" s="6" t="s">
        <v>247</v>
      </c>
      <c r="E242" s="8">
        <v>-28.07</v>
      </c>
      <c r="F242" s="8">
        <v>33.200000000000003</v>
      </c>
      <c r="G242" s="8">
        <v>0</v>
      </c>
      <c r="H242" s="7">
        <v>5.13</v>
      </c>
    </row>
    <row r="243" spans="1:8" ht="12.75" customHeight="1">
      <c r="A243" s="6">
        <v>14307</v>
      </c>
      <c r="B243" s="6" t="s">
        <v>279</v>
      </c>
      <c r="C243" s="6">
        <v>112</v>
      </c>
      <c r="D243" s="6" t="s">
        <v>247</v>
      </c>
      <c r="E243" s="8">
        <v>3.2</v>
      </c>
      <c r="F243" s="8">
        <v>9.91</v>
      </c>
      <c r="G243" s="8">
        <v>0</v>
      </c>
      <c r="H243" s="7">
        <v>13.11</v>
      </c>
    </row>
    <row r="244" spans="1:8" ht="12.75" customHeight="1">
      <c r="A244" s="6">
        <v>14314</v>
      </c>
      <c r="B244" s="6" t="s">
        <v>280</v>
      </c>
      <c r="C244" s="6">
        <v>112</v>
      </c>
      <c r="D244" s="6" t="s">
        <v>247</v>
      </c>
      <c r="E244" s="7">
        <v>9500.2199999999993</v>
      </c>
      <c r="F244" s="8">
        <v>0</v>
      </c>
      <c r="G244" s="8">
        <v>0</v>
      </c>
      <c r="H244" s="7">
        <v>9500.2199999999993</v>
      </c>
    </row>
    <row r="245" spans="1:8" ht="12.75" customHeight="1">
      <c r="A245" s="6">
        <v>14315</v>
      </c>
      <c r="B245" s="6" t="s">
        <v>281</v>
      </c>
      <c r="C245" s="6">
        <v>112</v>
      </c>
      <c r="D245" s="6" t="s">
        <v>247</v>
      </c>
      <c r="E245" s="8">
        <v>0</v>
      </c>
      <c r="F245" s="7">
        <v>1087.52</v>
      </c>
      <c r="G245" s="7">
        <v>1090</v>
      </c>
      <c r="H245" s="7">
        <v>-2.48</v>
      </c>
    </row>
    <row r="246" spans="1:8" ht="12.75" customHeight="1">
      <c r="A246" s="6">
        <v>14316</v>
      </c>
      <c r="B246" s="6" t="s">
        <v>282</v>
      </c>
      <c r="C246" s="6">
        <v>112</v>
      </c>
      <c r="D246" s="6" t="s">
        <v>247</v>
      </c>
      <c r="E246" s="7">
        <v>13616.87</v>
      </c>
      <c r="F246" s="8">
        <v>0</v>
      </c>
      <c r="G246" s="7">
        <v>1856.85</v>
      </c>
      <c r="H246" s="7">
        <v>11760.02</v>
      </c>
    </row>
    <row r="247" spans="1:8" ht="12.75" customHeight="1">
      <c r="A247" s="6">
        <v>14317</v>
      </c>
      <c r="B247" s="6" t="s">
        <v>283</v>
      </c>
      <c r="C247" s="6">
        <v>112</v>
      </c>
      <c r="D247" s="6" t="s">
        <v>247</v>
      </c>
      <c r="E247" s="8">
        <v>-1.3</v>
      </c>
      <c r="F247" s="8">
        <v>0</v>
      </c>
      <c r="G247" s="8">
        <v>0</v>
      </c>
      <c r="H247" s="7">
        <v>-1.3</v>
      </c>
    </row>
    <row r="248" spans="1:8" ht="12.75" customHeight="1">
      <c r="A248" s="6">
        <v>14320</v>
      </c>
      <c r="B248" s="6" t="s">
        <v>284</v>
      </c>
      <c r="C248" s="6">
        <v>112</v>
      </c>
      <c r="D248" s="6" t="s">
        <v>247</v>
      </c>
      <c r="E248" s="7">
        <v>2878.78</v>
      </c>
      <c r="F248" s="8">
        <v>0</v>
      </c>
      <c r="G248" s="7">
        <v>2159.13</v>
      </c>
      <c r="H248" s="7">
        <v>719.65</v>
      </c>
    </row>
    <row r="249" spans="1:8" ht="12.75" customHeight="1">
      <c r="A249" s="6">
        <v>14330</v>
      </c>
      <c r="B249" s="6" t="s">
        <v>285</v>
      </c>
      <c r="C249" s="6">
        <v>112</v>
      </c>
      <c r="D249" s="6" t="s">
        <v>247</v>
      </c>
      <c r="E249" s="7">
        <v>25909.43</v>
      </c>
      <c r="F249" s="8">
        <v>0</v>
      </c>
      <c r="G249" s="7">
        <v>4318.26</v>
      </c>
      <c r="H249" s="7">
        <v>21591.17</v>
      </c>
    </row>
    <row r="250" spans="1:8" ht="12.75" customHeight="1">
      <c r="A250" s="6">
        <v>14338</v>
      </c>
      <c r="B250" s="6" t="s">
        <v>286</v>
      </c>
      <c r="C250" s="6">
        <v>112</v>
      </c>
      <c r="D250" s="6" t="s">
        <v>247</v>
      </c>
      <c r="E250" s="7">
        <v>1000.05</v>
      </c>
      <c r="F250" s="8">
        <v>0</v>
      </c>
      <c r="G250" s="8">
        <v>999.99</v>
      </c>
      <c r="H250" s="7">
        <v>0.06</v>
      </c>
    </row>
    <row r="251" spans="1:8" ht="12.75" customHeight="1">
      <c r="A251" s="6">
        <v>14341</v>
      </c>
      <c r="B251" s="6" t="s">
        <v>287</v>
      </c>
      <c r="C251" s="6">
        <v>112</v>
      </c>
      <c r="D251" s="6" t="s">
        <v>247</v>
      </c>
      <c r="E251" s="7">
        <v>6218.28</v>
      </c>
      <c r="F251" s="8">
        <v>0</v>
      </c>
      <c r="G251" s="7">
        <v>1036.3800000000001</v>
      </c>
      <c r="H251" s="7">
        <v>5181.8999999999996</v>
      </c>
    </row>
    <row r="252" spans="1:8" ht="12.75" customHeight="1">
      <c r="A252" s="6">
        <v>14348</v>
      </c>
      <c r="B252" s="6" t="s">
        <v>288</v>
      </c>
      <c r="C252" s="6">
        <v>112</v>
      </c>
      <c r="D252" s="6" t="s">
        <v>247</v>
      </c>
      <c r="E252" s="7">
        <v>12436.56</v>
      </c>
      <c r="F252" s="8">
        <v>0</v>
      </c>
      <c r="G252" s="7">
        <v>2072.7600000000002</v>
      </c>
      <c r="H252" s="7">
        <v>10363.799999999999</v>
      </c>
    </row>
    <row r="253" spans="1:8" ht="12.75" customHeight="1">
      <c r="A253" s="6">
        <v>14359</v>
      </c>
      <c r="B253" s="6" t="s">
        <v>289</v>
      </c>
      <c r="C253" s="6">
        <v>112</v>
      </c>
      <c r="D253" s="6" t="s">
        <v>247</v>
      </c>
      <c r="E253" s="7">
        <v>15545.77</v>
      </c>
      <c r="F253" s="8">
        <v>0</v>
      </c>
      <c r="G253" s="7">
        <v>2590.9499999999998</v>
      </c>
      <c r="H253" s="7">
        <v>12954.82</v>
      </c>
    </row>
    <row r="254" spans="1:8" ht="12.75" customHeight="1">
      <c r="A254" s="6">
        <v>14362</v>
      </c>
      <c r="B254" s="6" t="s">
        <v>290</v>
      </c>
      <c r="C254" s="6">
        <v>112</v>
      </c>
      <c r="D254" s="6" t="s">
        <v>247</v>
      </c>
      <c r="E254" s="7">
        <v>20035.259999999998</v>
      </c>
      <c r="F254" s="8">
        <v>0</v>
      </c>
      <c r="G254" s="8">
        <v>0</v>
      </c>
      <c r="H254" s="7">
        <v>20035.259999999998</v>
      </c>
    </row>
    <row r="255" spans="1:8" ht="12.75" customHeight="1">
      <c r="A255" s="6">
        <v>14363</v>
      </c>
      <c r="B255" s="6" t="s">
        <v>291</v>
      </c>
      <c r="C255" s="6">
        <v>112</v>
      </c>
      <c r="D255" s="6" t="s">
        <v>247</v>
      </c>
      <c r="E255" s="7">
        <v>168820.66</v>
      </c>
      <c r="F255" s="8">
        <v>0</v>
      </c>
      <c r="G255" s="8">
        <v>0</v>
      </c>
      <c r="H255" s="7">
        <v>168820.66</v>
      </c>
    </row>
    <row r="256" spans="1:8" ht="12.75" customHeight="1">
      <c r="A256" s="6">
        <v>14376</v>
      </c>
      <c r="B256" s="6" t="s">
        <v>292</v>
      </c>
      <c r="C256" s="6">
        <v>112</v>
      </c>
      <c r="D256" s="6" t="s">
        <v>247</v>
      </c>
      <c r="E256" s="7">
        <v>9932.0400000000009</v>
      </c>
      <c r="F256" s="8">
        <v>0</v>
      </c>
      <c r="G256" s="7">
        <v>1295.46</v>
      </c>
      <c r="H256" s="7">
        <v>8636.58</v>
      </c>
    </row>
    <row r="257" spans="1:8" ht="12.75" customHeight="1">
      <c r="A257" s="6">
        <v>14377</v>
      </c>
      <c r="B257" s="6" t="s">
        <v>293</v>
      </c>
      <c r="C257" s="6">
        <v>112</v>
      </c>
      <c r="D257" s="6" t="s">
        <v>247</v>
      </c>
      <c r="E257" s="7">
        <v>23766.73</v>
      </c>
      <c r="F257" s="8">
        <v>0</v>
      </c>
      <c r="G257" s="7">
        <v>11883.36</v>
      </c>
      <c r="H257" s="7">
        <v>11883.37</v>
      </c>
    </row>
    <row r="258" spans="1:8" ht="12.75" customHeight="1">
      <c r="A258" s="6">
        <v>14379</v>
      </c>
      <c r="B258" s="6" t="s">
        <v>294</v>
      </c>
      <c r="C258" s="6">
        <v>112</v>
      </c>
      <c r="D258" s="6" t="s">
        <v>247</v>
      </c>
      <c r="E258" s="7">
        <v>27161.98</v>
      </c>
      <c r="F258" s="8">
        <v>0</v>
      </c>
      <c r="G258" s="7">
        <v>5092.8599999999997</v>
      </c>
      <c r="H258" s="7">
        <v>22069.119999999999</v>
      </c>
    </row>
    <row r="259" spans="1:8" ht="12.75" customHeight="1">
      <c r="A259" s="6">
        <v>14381</v>
      </c>
      <c r="B259" s="6" t="s">
        <v>295</v>
      </c>
      <c r="C259" s="6">
        <v>112</v>
      </c>
      <c r="D259" s="6" t="s">
        <v>247</v>
      </c>
      <c r="E259" s="8">
        <v>555.48</v>
      </c>
      <c r="F259" s="8">
        <v>0</v>
      </c>
      <c r="G259" s="8">
        <v>555.48</v>
      </c>
      <c r="H259" s="7">
        <v>0</v>
      </c>
    </row>
    <row r="260" spans="1:8" ht="12.75" customHeight="1">
      <c r="A260" s="6">
        <v>14383</v>
      </c>
      <c r="B260" s="6" t="s">
        <v>296</v>
      </c>
      <c r="C260" s="6">
        <v>112</v>
      </c>
      <c r="D260" s="6" t="s">
        <v>247</v>
      </c>
      <c r="E260" s="8">
        <v>1</v>
      </c>
      <c r="F260" s="8">
        <v>0</v>
      </c>
      <c r="G260" s="8">
        <v>0</v>
      </c>
      <c r="H260" s="7">
        <v>1</v>
      </c>
    </row>
    <row r="261" spans="1:8" ht="12.75" customHeight="1">
      <c r="A261" s="6">
        <v>14384</v>
      </c>
      <c r="B261" s="6" t="s">
        <v>297</v>
      </c>
      <c r="C261" s="6">
        <v>112</v>
      </c>
      <c r="D261" s="6" t="s">
        <v>247</v>
      </c>
      <c r="E261" s="8">
        <v>66.459999999999994</v>
      </c>
      <c r="F261" s="8">
        <v>0</v>
      </c>
      <c r="G261" s="8">
        <v>55</v>
      </c>
      <c r="H261" s="7">
        <v>11.46</v>
      </c>
    </row>
    <row r="262" spans="1:8" ht="12.75" customHeight="1">
      <c r="A262" s="6">
        <v>14389</v>
      </c>
      <c r="B262" s="6" t="s">
        <v>298</v>
      </c>
      <c r="C262" s="6">
        <v>112</v>
      </c>
      <c r="D262" s="6" t="s">
        <v>247</v>
      </c>
      <c r="E262" s="7">
        <v>17272.990000000002</v>
      </c>
      <c r="F262" s="8">
        <v>0</v>
      </c>
      <c r="G262" s="7">
        <v>2590.9499999999998</v>
      </c>
      <c r="H262" s="7">
        <v>14682.04</v>
      </c>
    </row>
    <row r="263" spans="1:8" ht="12.75" customHeight="1">
      <c r="A263" s="6">
        <v>14393</v>
      </c>
      <c r="B263" s="6" t="s">
        <v>299</v>
      </c>
      <c r="C263" s="6">
        <v>112</v>
      </c>
      <c r="D263" s="6" t="s">
        <v>247</v>
      </c>
      <c r="E263" s="8">
        <v>145.47</v>
      </c>
      <c r="F263" s="8">
        <v>90</v>
      </c>
      <c r="G263" s="8">
        <v>0</v>
      </c>
      <c r="H263" s="7">
        <v>235.47</v>
      </c>
    </row>
    <row r="264" spans="1:8" ht="12.75" customHeight="1">
      <c r="A264" s="6">
        <v>14396</v>
      </c>
      <c r="B264" s="6" t="s">
        <v>300</v>
      </c>
      <c r="C264" s="6">
        <v>112</v>
      </c>
      <c r="D264" s="6" t="s">
        <v>247</v>
      </c>
      <c r="E264" s="8">
        <v>110.67</v>
      </c>
      <c r="F264" s="8">
        <v>169</v>
      </c>
      <c r="G264" s="8">
        <v>138</v>
      </c>
      <c r="H264" s="7">
        <v>141.66999999999999</v>
      </c>
    </row>
    <row r="265" spans="1:8" ht="12.75" customHeight="1">
      <c r="A265" s="6">
        <v>14399</v>
      </c>
      <c r="B265" s="6" t="s">
        <v>301</v>
      </c>
      <c r="C265" s="6">
        <v>112</v>
      </c>
      <c r="D265" s="6" t="s">
        <v>247</v>
      </c>
      <c r="E265" s="8">
        <v>1</v>
      </c>
      <c r="F265" s="8">
        <v>0</v>
      </c>
      <c r="G265" s="8">
        <v>0</v>
      </c>
      <c r="H265" s="7">
        <v>1</v>
      </c>
    </row>
    <row r="266" spans="1:8" ht="12.75" customHeight="1">
      <c r="A266" s="6">
        <v>14400</v>
      </c>
      <c r="B266" s="6" t="s">
        <v>302</v>
      </c>
      <c r="C266" s="6">
        <v>112</v>
      </c>
      <c r="D266" s="6" t="s">
        <v>247</v>
      </c>
      <c r="E266" s="7">
        <v>1966.6</v>
      </c>
      <c r="F266" s="8">
        <v>0</v>
      </c>
      <c r="G266" s="8">
        <v>300</v>
      </c>
      <c r="H266" s="7">
        <v>1666.6</v>
      </c>
    </row>
    <row r="267" spans="1:8" ht="12.75" customHeight="1">
      <c r="A267" s="6">
        <v>14402</v>
      </c>
      <c r="B267" s="6" t="s">
        <v>303</v>
      </c>
      <c r="C267" s="6">
        <v>112</v>
      </c>
      <c r="D267" s="6" t="s">
        <v>247</v>
      </c>
      <c r="E267" s="7">
        <v>36781.839999999997</v>
      </c>
      <c r="F267" s="8">
        <v>0</v>
      </c>
      <c r="G267" s="7">
        <v>8488.11</v>
      </c>
      <c r="H267" s="7">
        <v>28293.73</v>
      </c>
    </row>
    <row r="268" spans="1:8" ht="12.75" customHeight="1">
      <c r="A268" s="6">
        <v>14403</v>
      </c>
      <c r="B268" s="6" t="s">
        <v>304</v>
      </c>
      <c r="C268" s="6">
        <v>112</v>
      </c>
      <c r="D268" s="6" t="s">
        <v>247</v>
      </c>
      <c r="E268" s="7">
        <v>42318.89</v>
      </c>
      <c r="F268" s="8">
        <v>0</v>
      </c>
      <c r="G268" s="7">
        <v>6045.54</v>
      </c>
      <c r="H268" s="7">
        <v>36273.35</v>
      </c>
    </row>
    <row r="269" spans="1:8" ht="12.75" customHeight="1">
      <c r="A269" s="6">
        <v>14404</v>
      </c>
      <c r="B269" s="6" t="s">
        <v>305</v>
      </c>
      <c r="C269" s="6">
        <v>112</v>
      </c>
      <c r="D269" s="6" t="s">
        <v>247</v>
      </c>
      <c r="E269" s="8">
        <v>-0.2</v>
      </c>
      <c r="F269" s="8">
        <v>0</v>
      </c>
      <c r="G269" s="8">
        <v>0</v>
      </c>
      <c r="H269" s="7">
        <v>-0.2</v>
      </c>
    </row>
    <row r="270" spans="1:8" ht="12.75" customHeight="1">
      <c r="A270" s="6">
        <v>14405</v>
      </c>
      <c r="B270" s="6" t="s">
        <v>306</v>
      </c>
      <c r="C270" s="6">
        <v>112</v>
      </c>
      <c r="D270" s="6" t="s">
        <v>247</v>
      </c>
      <c r="E270" s="7">
        <v>26485.3</v>
      </c>
      <c r="F270" s="8">
        <v>0</v>
      </c>
      <c r="G270" s="7">
        <v>3454.59</v>
      </c>
      <c r="H270" s="7">
        <v>23030.71</v>
      </c>
    </row>
    <row r="271" spans="1:8" ht="12.75" customHeight="1">
      <c r="A271" s="6">
        <v>14407</v>
      </c>
      <c r="B271" s="6" t="s">
        <v>307</v>
      </c>
      <c r="C271" s="6">
        <v>112</v>
      </c>
      <c r="D271" s="6" t="s">
        <v>247</v>
      </c>
      <c r="E271" s="7">
        <v>15844.48</v>
      </c>
      <c r="F271" s="8">
        <v>0</v>
      </c>
      <c r="G271" s="7">
        <v>3395.25</v>
      </c>
      <c r="H271" s="7">
        <v>12449.23</v>
      </c>
    </row>
    <row r="272" spans="1:8" ht="12.75" customHeight="1">
      <c r="A272" s="6">
        <v>14408</v>
      </c>
      <c r="B272" s="6" t="s">
        <v>308</v>
      </c>
      <c r="C272" s="6">
        <v>112</v>
      </c>
      <c r="D272" s="6" t="s">
        <v>247</v>
      </c>
      <c r="E272" s="7">
        <v>5092.92</v>
      </c>
      <c r="F272" s="8">
        <v>0</v>
      </c>
      <c r="G272" s="7">
        <v>2037.14</v>
      </c>
      <c r="H272" s="7">
        <v>3055.78</v>
      </c>
    </row>
    <row r="273" spans="1:8" ht="12.75" customHeight="1">
      <c r="A273" s="6">
        <v>14409</v>
      </c>
      <c r="B273" s="6" t="s">
        <v>309</v>
      </c>
      <c r="C273" s="6">
        <v>112</v>
      </c>
      <c r="D273" s="6" t="s">
        <v>247</v>
      </c>
      <c r="E273" s="7">
        <v>47533.45</v>
      </c>
      <c r="F273" s="8">
        <v>0</v>
      </c>
      <c r="G273" s="7">
        <v>11883.36</v>
      </c>
      <c r="H273" s="7">
        <v>35650.089999999997</v>
      </c>
    </row>
    <row r="274" spans="1:8" ht="12.75" customHeight="1">
      <c r="A274" s="6">
        <v>14410</v>
      </c>
      <c r="B274" s="6" t="s">
        <v>310</v>
      </c>
      <c r="C274" s="6">
        <v>112</v>
      </c>
      <c r="D274" s="6" t="s">
        <v>247</v>
      </c>
      <c r="E274" s="8">
        <v>0.34</v>
      </c>
      <c r="F274" s="8">
        <v>0</v>
      </c>
      <c r="G274" s="8">
        <v>0</v>
      </c>
      <c r="H274" s="7">
        <v>0.34</v>
      </c>
    </row>
    <row r="275" spans="1:8" ht="12.75" customHeight="1">
      <c r="A275" s="6">
        <v>14411</v>
      </c>
      <c r="B275" s="6" t="s">
        <v>311</v>
      </c>
      <c r="C275" s="6">
        <v>112</v>
      </c>
      <c r="D275" s="6" t="s">
        <v>247</v>
      </c>
      <c r="E275" s="7">
        <v>21159.439999999999</v>
      </c>
      <c r="F275" s="8">
        <v>0</v>
      </c>
      <c r="G275" s="7">
        <v>3022.77</v>
      </c>
      <c r="H275" s="7">
        <v>18136.669999999998</v>
      </c>
    </row>
    <row r="276" spans="1:8" ht="12.75" customHeight="1">
      <c r="A276" s="6">
        <v>14414</v>
      </c>
      <c r="B276" s="6" t="s">
        <v>312</v>
      </c>
      <c r="C276" s="6">
        <v>112</v>
      </c>
      <c r="D276" s="6" t="s">
        <v>247</v>
      </c>
      <c r="E276" s="7">
        <v>22800.41</v>
      </c>
      <c r="F276" s="8">
        <v>0</v>
      </c>
      <c r="G276" s="7">
        <v>2850.03</v>
      </c>
      <c r="H276" s="7">
        <v>19950.38</v>
      </c>
    </row>
    <row r="277" spans="1:8" ht="12.75" customHeight="1">
      <c r="A277" s="6">
        <v>14415</v>
      </c>
      <c r="B277" s="6" t="s">
        <v>313</v>
      </c>
      <c r="C277" s="6">
        <v>112</v>
      </c>
      <c r="D277" s="6" t="s">
        <v>247</v>
      </c>
      <c r="E277" s="7">
        <v>10939.51</v>
      </c>
      <c r="F277" s="8">
        <v>0</v>
      </c>
      <c r="G277" s="7">
        <v>1727.31</v>
      </c>
      <c r="H277" s="7">
        <v>9212.2000000000007</v>
      </c>
    </row>
    <row r="278" spans="1:8" ht="12.75" customHeight="1">
      <c r="A278" s="6">
        <v>14419</v>
      </c>
      <c r="B278" s="6" t="s">
        <v>314</v>
      </c>
      <c r="C278" s="6">
        <v>112</v>
      </c>
      <c r="D278" s="6" t="s">
        <v>247</v>
      </c>
      <c r="E278" s="7">
        <v>36110300</v>
      </c>
      <c r="F278" s="8">
        <v>0</v>
      </c>
      <c r="G278" s="8">
        <v>0</v>
      </c>
      <c r="H278" s="7">
        <v>36110300</v>
      </c>
    </row>
    <row r="279" spans="1:8" ht="12.75" customHeight="1">
      <c r="A279" s="6">
        <v>14421</v>
      </c>
      <c r="B279" s="6" t="s">
        <v>315</v>
      </c>
      <c r="C279" s="6">
        <v>112</v>
      </c>
      <c r="D279" s="6" t="s">
        <v>247</v>
      </c>
      <c r="E279" s="7">
        <v>5750</v>
      </c>
      <c r="F279" s="8">
        <v>0</v>
      </c>
      <c r="G279" s="7">
        <v>5750</v>
      </c>
      <c r="H279" s="7">
        <v>0</v>
      </c>
    </row>
    <row r="280" spans="1:8" ht="12.75" customHeight="1">
      <c r="A280" s="6">
        <v>14423</v>
      </c>
      <c r="B280" s="6" t="s">
        <v>316</v>
      </c>
      <c r="C280" s="6">
        <v>112</v>
      </c>
      <c r="D280" s="6" t="s">
        <v>247</v>
      </c>
      <c r="E280" s="7">
        <v>10185.73</v>
      </c>
      <c r="F280" s="8">
        <v>0</v>
      </c>
      <c r="G280" s="7">
        <v>3395.25</v>
      </c>
      <c r="H280" s="7">
        <v>6790.48</v>
      </c>
    </row>
    <row r="281" spans="1:8" ht="12.75" customHeight="1">
      <c r="A281" s="6">
        <v>14427</v>
      </c>
      <c r="B281" s="6" t="s">
        <v>317</v>
      </c>
      <c r="C281" s="6">
        <v>112</v>
      </c>
      <c r="D281" s="6" t="s">
        <v>247</v>
      </c>
      <c r="E281" s="7">
        <v>39611.21</v>
      </c>
      <c r="F281" s="8">
        <v>0</v>
      </c>
      <c r="G281" s="7">
        <v>11883.36</v>
      </c>
      <c r="H281" s="7">
        <v>27727.85</v>
      </c>
    </row>
    <row r="282" spans="1:8" ht="12.75" customHeight="1">
      <c r="A282" s="6">
        <v>14441</v>
      </c>
      <c r="B282" s="6" t="s">
        <v>318</v>
      </c>
      <c r="C282" s="6">
        <v>112</v>
      </c>
      <c r="D282" s="6" t="s">
        <v>247</v>
      </c>
      <c r="E282" s="7">
        <v>1666.6</v>
      </c>
      <c r="F282" s="8">
        <v>0</v>
      </c>
      <c r="G282" s="7">
        <v>1666.6</v>
      </c>
      <c r="H282" s="7">
        <v>0</v>
      </c>
    </row>
    <row r="283" spans="1:8" ht="12.75" customHeight="1">
      <c r="A283" s="6">
        <v>14442</v>
      </c>
      <c r="B283" s="6" t="s">
        <v>319</v>
      </c>
      <c r="C283" s="6">
        <v>112</v>
      </c>
      <c r="D283" s="6" t="s">
        <v>247</v>
      </c>
      <c r="E283" s="8">
        <v>-613.19000000000005</v>
      </c>
      <c r="F283" s="8">
        <v>0</v>
      </c>
      <c r="G283" s="8">
        <v>0</v>
      </c>
      <c r="H283" s="7">
        <v>-613.19000000000005</v>
      </c>
    </row>
    <row r="284" spans="1:8" ht="12.75" customHeight="1">
      <c r="A284" s="6">
        <v>14443</v>
      </c>
      <c r="B284" s="6" t="s">
        <v>320</v>
      </c>
      <c r="C284" s="6">
        <v>112</v>
      </c>
      <c r="D284" s="6" t="s">
        <v>247</v>
      </c>
      <c r="E284" s="7">
        <v>20945.52</v>
      </c>
      <c r="F284" s="8">
        <v>0</v>
      </c>
      <c r="G284" s="7">
        <v>2327.25</v>
      </c>
      <c r="H284" s="7">
        <v>18618.27</v>
      </c>
    </row>
    <row r="285" spans="1:8" ht="12.75" customHeight="1">
      <c r="A285" s="6">
        <v>14453</v>
      </c>
      <c r="B285" s="6" t="s">
        <v>321</v>
      </c>
      <c r="C285" s="6">
        <v>112</v>
      </c>
      <c r="D285" s="6" t="s">
        <v>247</v>
      </c>
      <c r="E285" s="7">
        <v>2777.85</v>
      </c>
      <c r="F285" s="8">
        <v>0</v>
      </c>
      <c r="G285" s="7">
        <v>1666.65</v>
      </c>
      <c r="H285" s="7">
        <v>1111.2</v>
      </c>
    </row>
    <row r="286" spans="1:8" ht="12.75" customHeight="1">
      <c r="A286" s="6">
        <v>14454</v>
      </c>
      <c r="B286" s="6" t="s">
        <v>322</v>
      </c>
      <c r="C286" s="6">
        <v>112</v>
      </c>
      <c r="D286" s="6" t="s">
        <v>247</v>
      </c>
      <c r="E286" s="7">
        <v>7222.25</v>
      </c>
      <c r="F286" s="8">
        <v>0</v>
      </c>
      <c r="G286" s="7">
        <v>1666.65</v>
      </c>
      <c r="H286" s="7">
        <v>5555.6</v>
      </c>
    </row>
    <row r="287" spans="1:8" ht="12.75" customHeight="1">
      <c r="A287" s="6">
        <v>14457</v>
      </c>
      <c r="B287" s="6" t="s">
        <v>323</v>
      </c>
      <c r="C287" s="6">
        <v>112</v>
      </c>
      <c r="D287" s="6" t="s">
        <v>247</v>
      </c>
      <c r="E287" s="7">
        <v>9444.44</v>
      </c>
      <c r="F287" s="8">
        <v>0</v>
      </c>
      <c r="G287" s="7">
        <v>1666.68</v>
      </c>
      <c r="H287" s="7">
        <v>7777.76</v>
      </c>
    </row>
    <row r="288" spans="1:8" ht="12.75" customHeight="1">
      <c r="A288" s="6">
        <v>14459</v>
      </c>
      <c r="B288" s="6" t="s">
        <v>324</v>
      </c>
      <c r="C288" s="6">
        <v>112</v>
      </c>
      <c r="D288" s="6" t="s">
        <v>247</v>
      </c>
      <c r="E288" s="7">
        <v>9672.9500000000007</v>
      </c>
      <c r="F288" s="8">
        <v>0</v>
      </c>
      <c r="G288" s="7">
        <v>2418.21</v>
      </c>
      <c r="H288" s="7">
        <v>7254.74</v>
      </c>
    </row>
    <row r="289" spans="1:8" ht="12.75" customHeight="1">
      <c r="A289" s="6">
        <v>14466</v>
      </c>
      <c r="B289" s="6" t="s">
        <v>325</v>
      </c>
      <c r="C289" s="6">
        <v>112</v>
      </c>
      <c r="D289" s="6" t="s">
        <v>247</v>
      </c>
      <c r="E289" s="7">
        <v>12574.65</v>
      </c>
      <c r="F289" s="8">
        <v>0</v>
      </c>
      <c r="G289" s="8">
        <v>0</v>
      </c>
      <c r="H289" s="7">
        <v>12574.65</v>
      </c>
    </row>
    <row r="290" spans="1:8" ht="12.75" customHeight="1">
      <c r="A290" s="6">
        <v>14469</v>
      </c>
      <c r="B290" s="6" t="s">
        <v>326</v>
      </c>
      <c r="C290" s="6">
        <v>112</v>
      </c>
      <c r="D290" s="6" t="s">
        <v>247</v>
      </c>
      <c r="E290" s="7">
        <v>22626.85</v>
      </c>
      <c r="F290" s="8">
        <v>0</v>
      </c>
      <c r="G290" s="8">
        <v>0</v>
      </c>
      <c r="H290" s="7">
        <v>22626.85</v>
      </c>
    </row>
    <row r="291" spans="1:8" ht="12.75" customHeight="1">
      <c r="A291" s="6">
        <v>14471</v>
      </c>
      <c r="B291" s="6" t="s">
        <v>327</v>
      </c>
      <c r="C291" s="6">
        <v>112</v>
      </c>
      <c r="D291" s="6" t="s">
        <v>247</v>
      </c>
      <c r="E291" s="8">
        <v>11.39</v>
      </c>
      <c r="F291" s="8">
        <v>0</v>
      </c>
      <c r="G291" s="8">
        <v>13</v>
      </c>
      <c r="H291" s="7">
        <v>-1.61</v>
      </c>
    </row>
    <row r="292" spans="1:8" ht="12.75" customHeight="1">
      <c r="A292" s="6">
        <v>14472</v>
      </c>
      <c r="B292" s="6" t="s">
        <v>328</v>
      </c>
      <c r="C292" s="6">
        <v>112</v>
      </c>
      <c r="D292" s="6" t="s">
        <v>247</v>
      </c>
      <c r="E292" s="8">
        <v>-327</v>
      </c>
      <c r="F292" s="8">
        <v>23</v>
      </c>
      <c r="G292" s="8">
        <v>0</v>
      </c>
      <c r="H292" s="7">
        <v>-304</v>
      </c>
    </row>
    <row r="293" spans="1:8" ht="12.75" customHeight="1">
      <c r="A293" s="6">
        <v>14476</v>
      </c>
      <c r="B293" s="6" t="s">
        <v>329</v>
      </c>
      <c r="C293" s="6">
        <v>112</v>
      </c>
      <c r="D293" s="6" t="s">
        <v>247</v>
      </c>
      <c r="E293" s="7">
        <v>-1500.03</v>
      </c>
      <c r="F293" s="8">
        <v>0</v>
      </c>
      <c r="G293" s="8">
        <v>0</v>
      </c>
      <c r="H293" s="7">
        <v>-1500.03</v>
      </c>
    </row>
    <row r="294" spans="1:8" ht="12.75" customHeight="1">
      <c r="A294" s="6">
        <v>14477</v>
      </c>
      <c r="B294" s="6" t="s">
        <v>330</v>
      </c>
      <c r="C294" s="6">
        <v>112</v>
      </c>
      <c r="D294" s="6" t="s">
        <v>247</v>
      </c>
      <c r="E294" s="7">
        <v>12236.1</v>
      </c>
      <c r="F294" s="8">
        <v>0</v>
      </c>
      <c r="G294" s="8">
        <v>0</v>
      </c>
      <c r="H294" s="7">
        <v>12236.1</v>
      </c>
    </row>
    <row r="295" spans="1:8" ht="12.75" customHeight="1">
      <c r="A295" s="6">
        <v>14480</v>
      </c>
      <c r="B295" s="6" t="s">
        <v>331</v>
      </c>
      <c r="C295" s="6">
        <v>112</v>
      </c>
      <c r="D295" s="6" t="s">
        <v>247</v>
      </c>
      <c r="E295" s="8">
        <v>133.33000000000001</v>
      </c>
      <c r="F295" s="8">
        <v>0</v>
      </c>
      <c r="G295" s="8">
        <v>133.33000000000001</v>
      </c>
      <c r="H295" s="7">
        <v>0</v>
      </c>
    </row>
    <row r="296" spans="1:8" ht="12.75" customHeight="1">
      <c r="A296" s="6">
        <v>14500</v>
      </c>
      <c r="B296" s="6" t="s">
        <v>332</v>
      </c>
      <c r="C296" s="6">
        <v>112</v>
      </c>
      <c r="D296" s="6" t="s">
        <v>247</v>
      </c>
      <c r="E296" s="8">
        <v>600</v>
      </c>
      <c r="F296" s="8">
        <v>0</v>
      </c>
      <c r="G296" s="8">
        <v>300</v>
      </c>
      <c r="H296" s="7">
        <v>300</v>
      </c>
    </row>
    <row r="297" spans="1:8" ht="12.75" customHeight="1">
      <c r="A297" s="6">
        <v>14510</v>
      </c>
      <c r="B297" s="6" t="s">
        <v>333</v>
      </c>
      <c r="C297" s="6">
        <v>112</v>
      </c>
      <c r="D297" s="6" t="s">
        <v>247</v>
      </c>
      <c r="E297" s="8">
        <v>-73.44</v>
      </c>
      <c r="F297" s="8">
        <v>0</v>
      </c>
      <c r="G297" s="8">
        <v>0</v>
      </c>
      <c r="H297" s="7">
        <v>-73.44</v>
      </c>
    </row>
    <row r="298" spans="1:8" ht="12.75" customHeight="1">
      <c r="A298" s="6">
        <v>14517</v>
      </c>
      <c r="B298" s="6" t="s">
        <v>334</v>
      </c>
      <c r="C298" s="6">
        <v>112</v>
      </c>
      <c r="D298" s="6" t="s">
        <v>247</v>
      </c>
      <c r="E298" s="7">
        <v>5126.25</v>
      </c>
      <c r="F298" s="8">
        <v>0</v>
      </c>
      <c r="G298" s="8">
        <v>863.64</v>
      </c>
      <c r="H298" s="7">
        <v>4262.6099999999997</v>
      </c>
    </row>
    <row r="299" spans="1:8" ht="12.75" customHeight="1">
      <c r="A299" s="6">
        <v>14519</v>
      </c>
      <c r="B299" s="6" t="s">
        <v>335</v>
      </c>
      <c r="C299" s="6">
        <v>112</v>
      </c>
      <c r="D299" s="6" t="s">
        <v>247</v>
      </c>
      <c r="E299" s="7">
        <v>3333.4</v>
      </c>
      <c r="F299" s="8">
        <v>0</v>
      </c>
      <c r="G299" s="7">
        <v>1666.65</v>
      </c>
      <c r="H299" s="7">
        <v>1666.75</v>
      </c>
    </row>
    <row r="300" spans="1:8" ht="12.75" customHeight="1">
      <c r="A300" s="6">
        <v>14523</v>
      </c>
      <c r="B300" s="6" t="s">
        <v>336</v>
      </c>
      <c r="C300" s="6">
        <v>112</v>
      </c>
      <c r="D300" s="6" t="s">
        <v>247</v>
      </c>
      <c r="E300" s="7">
        <v>17272.97</v>
      </c>
      <c r="F300" s="8">
        <v>0</v>
      </c>
      <c r="G300" s="7">
        <v>2590.9499999999998</v>
      </c>
      <c r="H300" s="7">
        <v>14682.02</v>
      </c>
    </row>
    <row r="301" spans="1:8" ht="12.75" customHeight="1">
      <c r="A301" s="6">
        <v>14525</v>
      </c>
      <c r="B301" s="6" t="s">
        <v>337</v>
      </c>
      <c r="C301" s="6">
        <v>112</v>
      </c>
      <c r="D301" s="6" t="s">
        <v>247</v>
      </c>
      <c r="E301" s="7">
        <v>25464.36</v>
      </c>
      <c r="F301" s="8">
        <v>0</v>
      </c>
      <c r="G301" s="7">
        <v>8488.11</v>
      </c>
      <c r="H301" s="7">
        <v>16976.25</v>
      </c>
    </row>
    <row r="302" spans="1:8" ht="12.75" customHeight="1">
      <c r="A302" s="6">
        <v>14529</v>
      </c>
      <c r="B302" s="6" t="s">
        <v>338</v>
      </c>
      <c r="C302" s="6">
        <v>112</v>
      </c>
      <c r="D302" s="6" t="s">
        <v>247</v>
      </c>
      <c r="E302" s="7">
        <v>4030.36</v>
      </c>
      <c r="F302" s="8">
        <v>0</v>
      </c>
      <c r="G302" s="8">
        <v>0</v>
      </c>
      <c r="H302" s="7">
        <v>4030.36</v>
      </c>
    </row>
    <row r="303" spans="1:8" ht="12.75" customHeight="1">
      <c r="A303" s="6">
        <v>14534</v>
      </c>
      <c r="B303" s="6" t="s">
        <v>339</v>
      </c>
      <c r="C303" s="6">
        <v>112</v>
      </c>
      <c r="D303" s="6" t="s">
        <v>247</v>
      </c>
      <c r="E303" s="7">
        <v>13242.59</v>
      </c>
      <c r="F303" s="8">
        <v>0</v>
      </c>
      <c r="G303" s="7">
        <v>1727.31</v>
      </c>
      <c r="H303" s="7">
        <v>11515.28</v>
      </c>
    </row>
    <row r="304" spans="1:8" ht="12.75" customHeight="1">
      <c r="A304" s="6">
        <v>14538</v>
      </c>
      <c r="B304" s="6" t="s">
        <v>340</v>
      </c>
      <c r="C304" s="6">
        <v>112</v>
      </c>
      <c r="D304" s="6" t="s">
        <v>247</v>
      </c>
      <c r="E304" s="7">
        <v>22800.41</v>
      </c>
      <c r="F304" s="8">
        <v>0</v>
      </c>
      <c r="G304" s="7">
        <v>1900.02</v>
      </c>
      <c r="H304" s="7">
        <v>20900.39</v>
      </c>
    </row>
    <row r="305" spans="1:8" ht="12.75" customHeight="1">
      <c r="A305" s="6">
        <v>14539</v>
      </c>
      <c r="B305" s="6" t="s">
        <v>341</v>
      </c>
      <c r="C305" s="6">
        <v>112</v>
      </c>
      <c r="D305" s="6" t="s">
        <v>247</v>
      </c>
      <c r="E305" s="7">
        <v>6218.41</v>
      </c>
      <c r="F305" s="8">
        <v>0</v>
      </c>
      <c r="G305" s="7">
        <v>2331.84</v>
      </c>
      <c r="H305" s="7">
        <v>3886.57</v>
      </c>
    </row>
    <row r="306" spans="1:8" ht="12.75" customHeight="1">
      <c r="A306" s="6">
        <v>14542</v>
      </c>
      <c r="B306" s="6" t="s">
        <v>342</v>
      </c>
      <c r="C306" s="6">
        <v>112</v>
      </c>
      <c r="D306" s="6" t="s">
        <v>247</v>
      </c>
      <c r="E306" s="8">
        <v>957.8</v>
      </c>
      <c r="F306" s="8">
        <v>0</v>
      </c>
      <c r="G306" s="8">
        <v>957.8</v>
      </c>
      <c r="H306" s="7">
        <v>0</v>
      </c>
    </row>
    <row r="307" spans="1:8" ht="12.75" customHeight="1">
      <c r="A307" s="6">
        <v>14548</v>
      </c>
      <c r="B307" s="6" t="s">
        <v>343</v>
      </c>
      <c r="C307" s="6">
        <v>112</v>
      </c>
      <c r="D307" s="6" t="s">
        <v>247</v>
      </c>
      <c r="E307" s="7">
        <v>167272.20000000001</v>
      </c>
      <c r="F307" s="8">
        <v>0</v>
      </c>
      <c r="G307" s="8">
        <v>0</v>
      </c>
      <c r="H307" s="7">
        <v>167272.20000000001</v>
      </c>
    </row>
    <row r="308" spans="1:8" ht="12.75" customHeight="1">
      <c r="A308" s="6">
        <v>14551</v>
      </c>
      <c r="B308" s="6" t="s">
        <v>344</v>
      </c>
      <c r="C308" s="6">
        <v>112</v>
      </c>
      <c r="D308" s="6" t="s">
        <v>247</v>
      </c>
      <c r="E308" s="7">
        <v>2884.18</v>
      </c>
      <c r="F308" s="8">
        <v>0</v>
      </c>
      <c r="G308" s="8">
        <v>0</v>
      </c>
      <c r="H308" s="7">
        <v>2884.18</v>
      </c>
    </row>
    <row r="309" spans="1:8" ht="12.75" customHeight="1">
      <c r="A309" s="6">
        <v>14558</v>
      </c>
      <c r="B309" s="6" t="s">
        <v>345</v>
      </c>
      <c r="C309" s="6">
        <v>112</v>
      </c>
      <c r="D309" s="6" t="s">
        <v>247</v>
      </c>
      <c r="E309" s="7">
        <v>-5022.83</v>
      </c>
      <c r="F309" s="7">
        <v>5022.83</v>
      </c>
      <c r="G309" s="8">
        <v>0</v>
      </c>
      <c r="H309" s="7">
        <v>0</v>
      </c>
    </row>
    <row r="310" spans="1:8" ht="12.75" customHeight="1">
      <c r="A310" s="6">
        <v>14574</v>
      </c>
      <c r="B310" s="6" t="s">
        <v>347</v>
      </c>
      <c r="C310" s="6">
        <v>112</v>
      </c>
      <c r="D310" s="6" t="s">
        <v>247</v>
      </c>
      <c r="E310" s="8">
        <v>719.65</v>
      </c>
      <c r="F310" s="7">
        <v>10000</v>
      </c>
      <c r="G310" s="8">
        <v>719.65</v>
      </c>
      <c r="H310" s="7">
        <v>10000</v>
      </c>
    </row>
    <row r="311" spans="1:8" ht="12.75" customHeight="1">
      <c r="A311" s="6">
        <v>14575</v>
      </c>
      <c r="B311" s="6" t="s">
        <v>348</v>
      </c>
      <c r="C311" s="6">
        <v>112</v>
      </c>
      <c r="D311" s="6" t="s">
        <v>247</v>
      </c>
      <c r="E311" s="8">
        <v>518.19000000000005</v>
      </c>
      <c r="F311" s="8">
        <v>0</v>
      </c>
      <c r="G311" s="8">
        <v>518.19000000000005</v>
      </c>
      <c r="H311" s="7">
        <v>0</v>
      </c>
    </row>
    <row r="312" spans="1:8" ht="12.75" customHeight="1">
      <c r="A312" s="6">
        <v>14581</v>
      </c>
      <c r="B312" s="6" t="s">
        <v>349</v>
      </c>
      <c r="C312" s="6">
        <v>112</v>
      </c>
      <c r="D312" s="6" t="s">
        <v>247</v>
      </c>
      <c r="E312" s="7">
        <v>2332.0100000000002</v>
      </c>
      <c r="F312" s="8">
        <v>0</v>
      </c>
      <c r="G312" s="7">
        <v>2331.84</v>
      </c>
      <c r="H312" s="7">
        <v>0.17</v>
      </c>
    </row>
    <row r="313" spans="1:8" ht="12.75" customHeight="1">
      <c r="A313" s="6">
        <v>14582</v>
      </c>
      <c r="B313" s="6" t="s">
        <v>350</v>
      </c>
      <c r="C313" s="6">
        <v>112</v>
      </c>
      <c r="D313" s="6" t="s">
        <v>247</v>
      </c>
      <c r="E313" s="7">
        <v>2363.1999999999998</v>
      </c>
      <c r="F313" s="8">
        <v>0</v>
      </c>
      <c r="G313" s="7">
        <v>2590.9499999999998</v>
      </c>
      <c r="H313" s="7">
        <v>-227.75</v>
      </c>
    </row>
    <row r="314" spans="1:8" ht="12.75" customHeight="1">
      <c r="A314" s="6">
        <v>14583</v>
      </c>
      <c r="B314" s="6" t="s">
        <v>351</v>
      </c>
      <c r="C314" s="6">
        <v>112</v>
      </c>
      <c r="D314" s="6" t="s">
        <v>247</v>
      </c>
      <c r="E314" s="8">
        <v>190.56</v>
      </c>
      <c r="F314" s="8">
        <v>158</v>
      </c>
      <c r="G314" s="8">
        <v>354</v>
      </c>
      <c r="H314" s="7">
        <v>-5.44</v>
      </c>
    </row>
    <row r="315" spans="1:8" ht="12.75" customHeight="1">
      <c r="A315" s="6">
        <v>14585</v>
      </c>
      <c r="B315" s="6" t="s">
        <v>352</v>
      </c>
      <c r="C315" s="6">
        <v>112</v>
      </c>
      <c r="D315" s="6" t="s">
        <v>247</v>
      </c>
      <c r="E315" s="7">
        <v>9998.1299999999992</v>
      </c>
      <c r="F315" s="8">
        <v>0</v>
      </c>
      <c r="G315" s="7">
        <v>1111.0999999999999</v>
      </c>
      <c r="H315" s="7">
        <v>8887.0300000000007</v>
      </c>
    </row>
    <row r="316" spans="1:8" ht="12.75" customHeight="1">
      <c r="A316" s="6">
        <v>14593</v>
      </c>
      <c r="B316" s="6" t="s">
        <v>354</v>
      </c>
      <c r="C316" s="6">
        <v>112</v>
      </c>
      <c r="D316" s="6" t="s">
        <v>247</v>
      </c>
      <c r="E316" s="7">
        <v>14394.14</v>
      </c>
      <c r="F316" s="8">
        <v>0</v>
      </c>
      <c r="G316" s="7">
        <v>2159.13</v>
      </c>
      <c r="H316" s="7">
        <v>12235.01</v>
      </c>
    </row>
    <row r="317" spans="1:8" ht="12.75" customHeight="1">
      <c r="A317" s="6">
        <v>14597</v>
      </c>
      <c r="B317" s="6" t="s">
        <v>355</v>
      </c>
      <c r="C317" s="6">
        <v>112</v>
      </c>
      <c r="D317" s="6" t="s">
        <v>247</v>
      </c>
      <c r="E317" s="8">
        <v>-53.23</v>
      </c>
      <c r="F317" s="8">
        <v>0</v>
      </c>
      <c r="G317" s="8">
        <v>0</v>
      </c>
      <c r="H317" s="7">
        <v>-53.23</v>
      </c>
    </row>
    <row r="318" spans="1:8" ht="12.75" customHeight="1">
      <c r="A318" s="6">
        <v>14599</v>
      </c>
      <c r="B318" s="6" t="s">
        <v>356</v>
      </c>
      <c r="C318" s="6">
        <v>112</v>
      </c>
      <c r="D318" s="6" t="s">
        <v>247</v>
      </c>
      <c r="E318" s="8">
        <v>-1</v>
      </c>
      <c r="F318" s="8">
        <v>13</v>
      </c>
      <c r="G318" s="8">
        <v>0</v>
      </c>
      <c r="H318" s="7">
        <v>12</v>
      </c>
    </row>
    <row r="319" spans="1:8" ht="12.75" customHeight="1">
      <c r="A319" s="6">
        <v>14601</v>
      </c>
      <c r="B319" s="6" t="s">
        <v>357</v>
      </c>
      <c r="C319" s="6">
        <v>112</v>
      </c>
      <c r="D319" s="6" t="s">
        <v>247</v>
      </c>
      <c r="E319" s="8">
        <v>17.73</v>
      </c>
      <c r="F319" s="8">
        <v>4</v>
      </c>
      <c r="G319" s="8">
        <v>22</v>
      </c>
      <c r="H319" s="7">
        <v>-0.27</v>
      </c>
    </row>
    <row r="320" spans="1:8" ht="12.75" customHeight="1">
      <c r="A320" s="6">
        <v>14603</v>
      </c>
      <c r="B320" s="6" t="s">
        <v>358</v>
      </c>
      <c r="C320" s="6">
        <v>112</v>
      </c>
      <c r="D320" s="6" t="s">
        <v>247</v>
      </c>
      <c r="E320" s="7">
        <v>1710.24</v>
      </c>
      <c r="F320" s="8">
        <v>0</v>
      </c>
      <c r="G320" s="8">
        <v>833.31</v>
      </c>
      <c r="H320" s="7">
        <v>876.93</v>
      </c>
    </row>
    <row r="321" spans="1:8" ht="12.75" customHeight="1">
      <c r="A321" s="6">
        <v>14604</v>
      </c>
      <c r="B321" s="6" t="s">
        <v>359</v>
      </c>
      <c r="C321" s="6">
        <v>112</v>
      </c>
      <c r="D321" s="6" t="s">
        <v>247</v>
      </c>
      <c r="E321" s="8">
        <v>300</v>
      </c>
      <c r="F321" s="8">
        <v>0</v>
      </c>
      <c r="G321" s="8">
        <v>300</v>
      </c>
      <c r="H321" s="7">
        <v>0</v>
      </c>
    </row>
    <row r="322" spans="1:8" ht="12.75" customHeight="1">
      <c r="A322" s="6">
        <v>14605</v>
      </c>
      <c r="B322" s="6" t="s">
        <v>360</v>
      </c>
      <c r="C322" s="6">
        <v>112</v>
      </c>
      <c r="D322" s="6" t="s">
        <v>247</v>
      </c>
      <c r="E322" s="7">
        <v>10950.51</v>
      </c>
      <c r="F322" s="8">
        <v>0</v>
      </c>
      <c r="G322" s="7">
        <v>1727.31</v>
      </c>
      <c r="H322" s="7">
        <v>9223.2000000000007</v>
      </c>
    </row>
    <row r="323" spans="1:8" ht="12.75" customHeight="1">
      <c r="A323" s="6">
        <v>14606</v>
      </c>
      <c r="B323" s="6" t="s">
        <v>361</v>
      </c>
      <c r="C323" s="6">
        <v>112</v>
      </c>
      <c r="D323" s="6" t="s">
        <v>247</v>
      </c>
      <c r="E323" s="7">
        <v>50515.86</v>
      </c>
      <c r="F323" s="8">
        <v>0.14000000000000001</v>
      </c>
      <c r="G323" s="7">
        <v>50516</v>
      </c>
      <c r="H323" s="7">
        <v>0</v>
      </c>
    </row>
    <row r="324" spans="1:8" ht="12.75" customHeight="1">
      <c r="A324" s="6">
        <v>14608</v>
      </c>
      <c r="B324" s="6" t="s">
        <v>362</v>
      </c>
      <c r="C324" s="6">
        <v>112</v>
      </c>
      <c r="D324" s="6" t="s">
        <v>247</v>
      </c>
      <c r="E324" s="7">
        <v>4095</v>
      </c>
      <c r="F324" s="8">
        <v>0</v>
      </c>
      <c r="G324" s="7">
        <v>4095</v>
      </c>
      <c r="H324" s="7">
        <v>0</v>
      </c>
    </row>
    <row r="325" spans="1:8" ht="12.75" customHeight="1">
      <c r="A325" s="6">
        <v>14614</v>
      </c>
      <c r="B325" s="6" t="s">
        <v>363</v>
      </c>
      <c r="C325" s="6">
        <v>112</v>
      </c>
      <c r="D325" s="6" t="s">
        <v>247</v>
      </c>
      <c r="E325" s="7">
        <v>17272.91</v>
      </c>
      <c r="F325" s="8">
        <v>0</v>
      </c>
      <c r="G325" s="7">
        <v>4318.26</v>
      </c>
      <c r="H325" s="7">
        <v>12954.65</v>
      </c>
    </row>
    <row r="326" spans="1:8" ht="12.75" customHeight="1">
      <c r="A326" s="6">
        <v>14615</v>
      </c>
      <c r="B326" s="6" t="s">
        <v>364</v>
      </c>
      <c r="C326" s="6">
        <v>112</v>
      </c>
      <c r="D326" s="6" t="s">
        <v>247</v>
      </c>
      <c r="E326" s="7">
        <v>6909.12</v>
      </c>
      <c r="F326" s="8">
        <v>0</v>
      </c>
      <c r="G326" s="7">
        <v>1727.31</v>
      </c>
      <c r="H326" s="7">
        <v>5181.8100000000004</v>
      </c>
    </row>
    <row r="327" spans="1:8" ht="12.75" customHeight="1">
      <c r="A327" s="6">
        <v>14616</v>
      </c>
      <c r="B327" s="6" t="s">
        <v>365</v>
      </c>
      <c r="C327" s="6">
        <v>112</v>
      </c>
      <c r="D327" s="6" t="s">
        <v>247</v>
      </c>
      <c r="E327" s="7">
        <v>6909.12</v>
      </c>
      <c r="F327" s="8">
        <v>0</v>
      </c>
      <c r="G327" s="7">
        <v>1727.31</v>
      </c>
      <c r="H327" s="7">
        <v>5181.8100000000004</v>
      </c>
    </row>
    <row r="328" spans="1:8" ht="12.75" customHeight="1">
      <c r="A328" s="6">
        <v>14617</v>
      </c>
      <c r="B328" s="6" t="s">
        <v>366</v>
      </c>
      <c r="C328" s="6">
        <v>112</v>
      </c>
      <c r="D328" s="6" t="s">
        <v>247</v>
      </c>
      <c r="E328" s="7">
        <v>17272.91</v>
      </c>
      <c r="F328" s="8">
        <v>0</v>
      </c>
      <c r="G328" s="7">
        <v>4318.26</v>
      </c>
      <c r="H328" s="7">
        <v>12954.65</v>
      </c>
    </row>
    <row r="329" spans="1:8" ht="12.75" customHeight="1">
      <c r="A329" s="6">
        <v>14621</v>
      </c>
      <c r="B329" s="6" t="s">
        <v>367</v>
      </c>
      <c r="C329" s="6">
        <v>112</v>
      </c>
      <c r="D329" s="6" t="s">
        <v>247</v>
      </c>
      <c r="E329" s="7">
        <v>13098.72</v>
      </c>
      <c r="F329" s="8">
        <v>0</v>
      </c>
      <c r="G329" s="7">
        <v>3022.77</v>
      </c>
      <c r="H329" s="7">
        <v>10075.950000000001</v>
      </c>
    </row>
    <row r="330" spans="1:8" ht="12.75" customHeight="1">
      <c r="A330" s="6">
        <v>14622</v>
      </c>
      <c r="B330" s="6" t="s">
        <v>368</v>
      </c>
      <c r="C330" s="6">
        <v>112</v>
      </c>
      <c r="D330" s="6" t="s">
        <v>247</v>
      </c>
      <c r="E330" s="7">
        <v>34258.17</v>
      </c>
      <c r="F330" s="8">
        <v>0</v>
      </c>
      <c r="G330" s="8">
        <v>0</v>
      </c>
      <c r="H330" s="7">
        <v>34258.17</v>
      </c>
    </row>
    <row r="331" spans="1:8" ht="12.75" customHeight="1">
      <c r="A331" s="6">
        <v>14623</v>
      </c>
      <c r="B331" s="6" t="s">
        <v>369</v>
      </c>
      <c r="C331" s="6">
        <v>112</v>
      </c>
      <c r="D331" s="6" t="s">
        <v>247</v>
      </c>
      <c r="E331" s="7">
        <v>16121.53</v>
      </c>
      <c r="F331" s="8">
        <v>0</v>
      </c>
      <c r="G331" s="7">
        <v>3454.59</v>
      </c>
      <c r="H331" s="7">
        <v>12666.94</v>
      </c>
    </row>
    <row r="332" spans="1:8" ht="12.75" customHeight="1">
      <c r="A332" s="6">
        <v>14624</v>
      </c>
      <c r="B332" s="6" t="s">
        <v>370</v>
      </c>
      <c r="C332" s="6">
        <v>112</v>
      </c>
      <c r="D332" s="6" t="s">
        <v>247</v>
      </c>
      <c r="E332" s="8">
        <v>0.28000000000000003</v>
      </c>
      <c r="F332" s="8">
        <v>0</v>
      </c>
      <c r="G332" s="8">
        <v>0.28000000000000003</v>
      </c>
      <c r="H332" s="7">
        <v>0</v>
      </c>
    </row>
    <row r="333" spans="1:8" ht="12.75" customHeight="1">
      <c r="A333" s="6">
        <v>14625</v>
      </c>
      <c r="B333" s="6" t="s">
        <v>371</v>
      </c>
      <c r="C333" s="6">
        <v>112</v>
      </c>
      <c r="D333" s="6" t="s">
        <v>247</v>
      </c>
      <c r="E333" s="7">
        <v>12091.09</v>
      </c>
      <c r="F333" s="8">
        <v>0</v>
      </c>
      <c r="G333" s="7">
        <v>2590.9499999999998</v>
      </c>
      <c r="H333" s="7">
        <v>9500.14</v>
      </c>
    </row>
    <row r="334" spans="1:8" ht="12.75" customHeight="1">
      <c r="A334" s="6">
        <v>14628</v>
      </c>
      <c r="B334" s="6" t="s">
        <v>372</v>
      </c>
      <c r="C334" s="6">
        <v>112</v>
      </c>
      <c r="D334" s="6" t="s">
        <v>247</v>
      </c>
      <c r="E334" s="7">
        <v>14221.35</v>
      </c>
      <c r="F334" s="8">
        <v>0</v>
      </c>
      <c r="G334" s="7">
        <v>2187.92</v>
      </c>
      <c r="H334" s="7">
        <v>12033.43</v>
      </c>
    </row>
    <row r="335" spans="1:8" ht="12.75" customHeight="1">
      <c r="A335" s="6">
        <v>14629</v>
      </c>
      <c r="B335" s="6" t="s">
        <v>373</v>
      </c>
      <c r="C335" s="6">
        <v>112</v>
      </c>
      <c r="D335" s="6" t="s">
        <v>247</v>
      </c>
      <c r="E335" s="7">
        <v>5000</v>
      </c>
      <c r="F335" s="8">
        <v>0</v>
      </c>
      <c r="G335" s="8">
        <v>555.54</v>
      </c>
      <c r="H335" s="7">
        <v>4444.46</v>
      </c>
    </row>
    <row r="336" spans="1:8" ht="12.75" customHeight="1">
      <c r="A336" s="6">
        <v>14631</v>
      </c>
      <c r="B336" s="6" t="s">
        <v>374</v>
      </c>
      <c r="C336" s="6">
        <v>112</v>
      </c>
      <c r="D336" s="6" t="s">
        <v>247</v>
      </c>
      <c r="E336" s="7">
        <v>8333.32</v>
      </c>
      <c r="F336" s="8">
        <v>0</v>
      </c>
      <c r="G336" s="7">
        <v>1666.68</v>
      </c>
      <c r="H336" s="7">
        <v>6666.64</v>
      </c>
    </row>
    <row r="337" spans="1:8" ht="12.75" customHeight="1">
      <c r="A337" s="6">
        <v>14632</v>
      </c>
      <c r="B337" s="6" t="s">
        <v>375</v>
      </c>
      <c r="C337" s="6">
        <v>112</v>
      </c>
      <c r="D337" s="6" t="s">
        <v>247</v>
      </c>
      <c r="E337" s="7">
        <v>15113.9</v>
      </c>
      <c r="F337" s="8">
        <v>0</v>
      </c>
      <c r="G337" s="7">
        <v>3022.77</v>
      </c>
      <c r="H337" s="7">
        <v>12091.13</v>
      </c>
    </row>
    <row r="338" spans="1:8" ht="12.75" customHeight="1">
      <c r="A338" s="6">
        <v>14635</v>
      </c>
      <c r="B338" s="6" t="s">
        <v>376</v>
      </c>
      <c r="C338" s="6">
        <v>112</v>
      </c>
      <c r="D338" s="6" t="s">
        <v>247</v>
      </c>
      <c r="E338" s="8">
        <v>1</v>
      </c>
      <c r="F338" s="8">
        <v>8</v>
      </c>
      <c r="G338" s="8">
        <v>0</v>
      </c>
      <c r="H338" s="7">
        <v>9</v>
      </c>
    </row>
    <row r="339" spans="1:8" ht="12.75" customHeight="1">
      <c r="A339" s="6">
        <v>14642</v>
      </c>
      <c r="B339" s="6" t="s">
        <v>377</v>
      </c>
      <c r="C339" s="6">
        <v>112</v>
      </c>
      <c r="D339" s="6" t="s">
        <v>247</v>
      </c>
      <c r="E339" s="7">
        <v>15545.69</v>
      </c>
      <c r="F339" s="8">
        <v>0</v>
      </c>
      <c r="G339" s="7">
        <v>2590.9499999999998</v>
      </c>
      <c r="H339" s="7">
        <v>12954.74</v>
      </c>
    </row>
    <row r="340" spans="1:8" ht="12.75" customHeight="1">
      <c r="A340" s="6">
        <v>14644</v>
      </c>
      <c r="B340" s="6" t="s">
        <v>378</v>
      </c>
      <c r="C340" s="6">
        <v>112</v>
      </c>
      <c r="D340" s="6" t="s">
        <v>247</v>
      </c>
      <c r="E340" s="7">
        <v>6477.48</v>
      </c>
      <c r="F340" s="8">
        <v>0</v>
      </c>
      <c r="G340" s="8">
        <v>863.64</v>
      </c>
      <c r="H340" s="7">
        <v>5613.84</v>
      </c>
    </row>
    <row r="341" spans="1:8" ht="12.75" customHeight="1">
      <c r="A341" s="6">
        <v>14645</v>
      </c>
      <c r="B341" s="6" t="s">
        <v>379</v>
      </c>
      <c r="C341" s="6">
        <v>112</v>
      </c>
      <c r="D341" s="6" t="s">
        <v>247</v>
      </c>
      <c r="E341" s="7">
        <v>18424.59</v>
      </c>
      <c r="F341" s="8">
        <v>0</v>
      </c>
      <c r="G341" s="7">
        <v>3454.59</v>
      </c>
      <c r="H341" s="7">
        <v>14970</v>
      </c>
    </row>
    <row r="342" spans="1:8" ht="12.75" customHeight="1">
      <c r="A342" s="6">
        <v>14646</v>
      </c>
      <c r="B342" s="6" t="s">
        <v>380</v>
      </c>
      <c r="C342" s="6">
        <v>112</v>
      </c>
      <c r="D342" s="6" t="s">
        <v>247</v>
      </c>
      <c r="E342" s="7">
        <v>16526.71</v>
      </c>
      <c r="F342" s="8">
        <v>0</v>
      </c>
      <c r="G342" s="7">
        <v>3098.79</v>
      </c>
      <c r="H342" s="7">
        <v>13427.92</v>
      </c>
    </row>
    <row r="343" spans="1:8" ht="12.75" customHeight="1">
      <c r="A343" s="6">
        <v>14647</v>
      </c>
      <c r="B343" s="6" t="s">
        <v>381</v>
      </c>
      <c r="C343" s="6">
        <v>112</v>
      </c>
      <c r="D343" s="6" t="s">
        <v>247</v>
      </c>
      <c r="E343" s="7">
        <v>7369.88</v>
      </c>
      <c r="F343" s="8">
        <v>0</v>
      </c>
      <c r="G343" s="7">
        <v>1381.83</v>
      </c>
      <c r="H343" s="7">
        <v>5988.05</v>
      </c>
    </row>
    <row r="344" spans="1:8" ht="12.75" customHeight="1">
      <c r="A344" s="6">
        <v>14648</v>
      </c>
      <c r="B344" s="6" t="s">
        <v>382</v>
      </c>
      <c r="C344" s="6">
        <v>112</v>
      </c>
      <c r="D344" s="6" t="s">
        <v>247</v>
      </c>
      <c r="E344" s="7">
        <v>18424.59</v>
      </c>
      <c r="F344" s="8">
        <v>0</v>
      </c>
      <c r="G344" s="7">
        <v>3454.59</v>
      </c>
      <c r="H344" s="7">
        <v>14970</v>
      </c>
    </row>
    <row r="345" spans="1:8" ht="12.75" customHeight="1">
      <c r="A345" s="6">
        <v>14652</v>
      </c>
      <c r="B345" s="6" t="s">
        <v>383</v>
      </c>
      <c r="C345" s="6">
        <v>112</v>
      </c>
      <c r="D345" s="6" t="s">
        <v>247</v>
      </c>
      <c r="E345" s="7">
        <v>36273.35</v>
      </c>
      <c r="F345" s="8">
        <v>0</v>
      </c>
      <c r="G345" s="7">
        <v>6045.54</v>
      </c>
      <c r="H345" s="7">
        <v>30227.81</v>
      </c>
    </row>
    <row r="346" spans="1:8" ht="12.75" customHeight="1">
      <c r="A346" s="6">
        <v>14654</v>
      </c>
      <c r="B346" s="6" t="s">
        <v>384</v>
      </c>
      <c r="C346" s="6">
        <v>112</v>
      </c>
      <c r="D346" s="6" t="s">
        <v>247</v>
      </c>
      <c r="E346" s="7">
        <v>10503.27</v>
      </c>
      <c r="F346" s="8">
        <v>0</v>
      </c>
      <c r="G346" s="8">
        <v>0</v>
      </c>
      <c r="H346" s="7">
        <v>10503.27</v>
      </c>
    </row>
    <row r="347" spans="1:8" ht="12.75" customHeight="1">
      <c r="A347" s="6">
        <v>14655</v>
      </c>
      <c r="B347" s="6" t="s">
        <v>385</v>
      </c>
      <c r="C347" s="6">
        <v>112</v>
      </c>
      <c r="D347" s="6" t="s">
        <v>247</v>
      </c>
      <c r="E347" s="7">
        <v>16712.27</v>
      </c>
      <c r="F347" s="8">
        <v>0</v>
      </c>
      <c r="G347" s="7">
        <v>2948.49</v>
      </c>
      <c r="H347" s="7">
        <v>13763.78</v>
      </c>
    </row>
    <row r="348" spans="1:8" ht="12.75" customHeight="1">
      <c r="A348" s="6">
        <v>14658</v>
      </c>
      <c r="B348" s="6" t="s">
        <v>386</v>
      </c>
      <c r="C348" s="6">
        <v>112</v>
      </c>
      <c r="D348" s="6" t="s">
        <v>247</v>
      </c>
      <c r="E348" s="7">
        <v>15027.53</v>
      </c>
      <c r="F348" s="8">
        <v>0</v>
      </c>
      <c r="G348" s="7">
        <v>2504.58</v>
      </c>
      <c r="H348" s="7">
        <v>12522.95</v>
      </c>
    </row>
    <row r="349" spans="1:8" ht="12.75" customHeight="1">
      <c r="A349" s="6">
        <v>14659</v>
      </c>
      <c r="B349" s="6" t="s">
        <v>387</v>
      </c>
      <c r="C349" s="6">
        <v>112</v>
      </c>
      <c r="D349" s="6" t="s">
        <v>247</v>
      </c>
      <c r="E349" s="8">
        <v>-3.27</v>
      </c>
      <c r="F349" s="8">
        <v>3.27</v>
      </c>
      <c r="G349" s="8">
        <v>0</v>
      </c>
      <c r="H349" s="7">
        <v>0</v>
      </c>
    </row>
    <row r="350" spans="1:8" ht="12.75" customHeight="1">
      <c r="A350" s="6">
        <v>14661</v>
      </c>
      <c r="B350" s="6" t="s">
        <v>388</v>
      </c>
      <c r="C350" s="6">
        <v>112</v>
      </c>
      <c r="D350" s="6" t="s">
        <v>247</v>
      </c>
      <c r="E350" s="7">
        <v>17618.509999999998</v>
      </c>
      <c r="F350" s="8">
        <v>0</v>
      </c>
      <c r="G350" s="7">
        <v>2936.4</v>
      </c>
      <c r="H350" s="7">
        <v>14682.11</v>
      </c>
    </row>
    <row r="351" spans="1:8" ht="12.75" customHeight="1">
      <c r="A351" s="6">
        <v>14664</v>
      </c>
      <c r="B351" s="6" t="s">
        <v>389</v>
      </c>
      <c r="C351" s="6">
        <v>112</v>
      </c>
      <c r="D351" s="6" t="s">
        <v>247</v>
      </c>
      <c r="E351" s="7">
        <v>11141.07</v>
      </c>
      <c r="F351" s="8">
        <v>0</v>
      </c>
      <c r="G351" s="7">
        <v>1856.85</v>
      </c>
      <c r="H351" s="7">
        <v>9284.2199999999993</v>
      </c>
    </row>
    <row r="352" spans="1:8" ht="12.75" customHeight="1">
      <c r="A352" s="6">
        <v>14665</v>
      </c>
      <c r="B352" s="6" t="s">
        <v>390</v>
      </c>
      <c r="C352" s="6">
        <v>112</v>
      </c>
      <c r="D352" s="6" t="s">
        <v>247</v>
      </c>
      <c r="E352" s="7">
        <v>15545.69</v>
      </c>
      <c r="F352" s="8">
        <v>0</v>
      </c>
      <c r="G352" s="7">
        <v>2590.9499999999998</v>
      </c>
      <c r="H352" s="7">
        <v>12954.74</v>
      </c>
    </row>
    <row r="353" spans="1:8" ht="12.75" customHeight="1">
      <c r="A353" s="6">
        <v>14667</v>
      </c>
      <c r="B353" s="6" t="s">
        <v>391</v>
      </c>
      <c r="C353" s="6">
        <v>112</v>
      </c>
      <c r="D353" s="6" t="s">
        <v>247</v>
      </c>
      <c r="E353" s="7">
        <v>1666.75</v>
      </c>
      <c r="F353" s="8">
        <v>0</v>
      </c>
      <c r="G353" s="8">
        <v>0</v>
      </c>
      <c r="H353" s="7">
        <v>1666.75</v>
      </c>
    </row>
    <row r="354" spans="1:8" ht="12.75" customHeight="1">
      <c r="A354" s="6">
        <v>14669</v>
      </c>
      <c r="B354" s="6" t="s">
        <v>392</v>
      </c>
      <c r="C354" s="6">
        <v>112</v>
      </c>
      <c r="D354" s="6" t="s">
        <v>247</v>
      </c>
      <c r="E354" s="7">
        <v>9327.42</v>
      </c>
      <c r="F354" s="8">
        <v>0</v>
      </c>
      <c r="G354" s="7">
        <v>1554.57</v>
      </c>
      <c r="H354" s="7">
        <v>7772.85</v>
      </c>
    </row>
    <row r="355" spans="1:8" ht="12.75" customHeight="1">
      <c r="A355" s="6">
        <v>14670</v>
      </c>
      <c r="B355" s="6" t="s">
        <v>393</v>
      </c>
      <c r="C355" s="6">
        <v>112</v>
      </c>
      <c r="D355" s="6" t="s">
        <v>247</v>
      </c>
      <c r="E355" s="7">
        <v>36273.35</v>
      </c>
      <c r="F355" s="8">
        <v>0</v>
      </c>
      <c r="G355" s="7">
        <v>6045.54</v>
      </c>
      <c r="H355" s="7">
        <v>30227.81</v>
      </c>
    </row>
    <row r="356" spans="1:8" ht="12.75" customHeight="1">
      <c r="A356" s="6">
        <v>14673</v>
      </c>
      <c r="B356" s="6" t="s">
        <v>394</v>
      </c>
      <c r="C356" s="6">
        <v>112</v>
      </c>
      <c r="D356" s="6" t="s">
        <v>247</v>
      </c>
      <c r="E356" s="7">
        <v>8204.76</v>
      </c>
      <c r="F356" s="8">
        <v>0</v>
      </c>
      <c r="G356" s="7">
        <v>1295.46</v>
      </c>
      <c r="H356" s="7">
        <v>6909.3</v>
      </c>
    </row>
    <row r="357" spans="1:8" ht="12.75" customHeight="1">
      <c r="A357" s="6">
        <v>14675</v>
      </c>
      <c r="B357" s="6" t="s">
        <v>395</v>
      </c>
      <c r="C357" s="6">
        <v>112</v>
      </c>
      <c r="D357" s="6" t="s">
        <v>247</v>
      </c>
      <c r="E357" s="7">
        <v>15429.86</v>
      </c>
      <c r="F357" s="8">
        <v>0</v>
      </c>
      <c r="G357" s="7">
        <v>1714.44</v>
      </c>
      <c r="H357" s="7">
        <v>13715.42</v>
      </c>
    </row>
    <row r="358" spans="1:8" ht="12.75" customHeight="1">
      <c r="A358" s="6">
        <v>14676</v>
      </c>
      <c r="B358" s="6" t="s">
        <v>396</v>
      </c>
      <c r="C358" s="6">
        <v>112</v>
      </c>
      <c r="D358" s="6" t="s">
        <v>247</v>
      </c>
      <c r="E358" s="7">
        <v>12435.05</v>
      </c>
      <c r="F358" s="8">
        <v>0</v>
      </c>
      <c r="G358" s="7">
        <v>1776.45</v>
      </c>
      <c r="H358" s="7">
        <v>10658.6</v>
      </c>
    </row>
    <row r="359" spans="1:8" ht="12.75" customHeight="1">
      <c r="A359" s="6">
        <v>14678</v>
      </c>
      <c r="B359" s="6" t="s">
        <v>397</v>
      </c>
      <c r="C359" s="6">
        <v>112</v>
      </c>
      <c r="D359" s="6" t="s">
        <v>247</v>
      </c>
      <c r="E359" s="7">
        <v>40303.71</v>
      </c>
      <c r="F359" s="7">
        <v>2015.18</v>
      </c>
      <c r="G359" s="8">
        <v>0</v>
      </c>
      <c r="H359" s="7">
        <v>42318.89</v>
      </c>
    </row>
    <row r="360" spans="1:8" ht="12.75" customHeight="1">
      <c r="A360" s="6">
        <v>14679</v>
      </c>
      <c r="B360" s="6" t="s">
        <v>398</v>
      </c>
      <c r="C360" s="6">
        <v>112</v>
      </c>
      <c r="D360" s="6" t="s">
        <v>247</v>
      </c>
      <c r="E360" s="7">
        <v>17272.990000000002</v>
      </c>
      <c r="F360" s="8">
        <v>0</v>
      </c>
      <c r="G360" s="7">
        <v>2590.9499999999998</v>
      </c>
      <c r="H360" s="7">
        <v>14682.04</v>
      </c>
    </row>
    <row r="361" spans="1:8" ht="12.75" customHeight="1">
      <c r="A361" s="6">
        <v>14680</v>
      </c>
      <c r="B361" s="6" t="s">
        <v>399</v>
      </c>
      <c r="C361" s="6">
        <v>112</v>
      </c>
      <c r="D361" s="6" t="s">
        <v>247</v>
      </c>
      <c r="E361" s="8">
        <v>-0.15</v>
      </c>
      <c r="F361" s="8">
        <v>0</v>
      </c>
      <c r="G361" s="8">
        <v>0</v>
      </c>
      <c r="H361" s="7">
        <v>-0.15</v>
      </c>
    </row>
    <row r="362" spans="1:8" ht="12.75" customHeight="1">
      <c r="A362" s="6">
        <v>14681</v>
      </c>
      <c r="B362" s="6" t="s">
        <v>400</v>
      </c>
      <c r="C362" s="6">
        <v>112</v>
      </c>
      <c r="D362" s="6" t="s">
        <v>247</v>
      </c>
      <c r="E362" s="7">
        <v>28788.27</v>
      </c>
      <c r="F362" s="8">
        <v>0</v>
      </c>
      <c r="G362" s="7">
        <v>4318.26</v>
      </c>
      <c r="H362" s="7">
        <v>24470.01</v>
      </c>
    </row>
    <row r="363" spans="1:8" ht="12.75" customHeight="1">
      <c r="A363" s="6">
        <v>14684</v>
      </c>
      <c r="B363" s="6" t="s">
        <v>401</v>
      </c>
      <c r="C363" s="6">
        <v>112</v>
      </c>
      <c r="D363" s="6" t="s">
        <v>247</v>
      </c>
      <c r="E363" s="7">
        <v>14394.14</v>
      </c>
      <c r="F363" s="8">
        <v>0</v>
      </c>
      <c r="G363" s="7">
        <v>2159.13</v>
      </c>
      <c r="H363" s="7">
        <v>12235.01</v>
      </c>
    </row>
    <row r="364" spans="1:8" ht="12.75" customHeight="1">
      <c r="A364" s="6">
        <v>14685</v>
      </c>
      <c r="B364" s="6" t="s">
        <v>402</v>
      </c>
      <c r="C364" s="6">
        <v>112</v>
      </c>
      <c r="D364" s="6" t="s">
        <v>247</v>
      </c>
      <c r="E364" s="7">
        <v>34545.99</v>
      </c>
      <c r="F364" s="8">
        <v>0</v>
      </c>
      <c r="G364" s="7">
        <v>5181.8999999999996</v>
      </c>
      <c r="H364" s="7">
        <v>29364.09</v>
      </c>
    </row>
    <row r="365" spans="1:8" ht="12.75" customHeight="1">
      <c r="A365" s="6">
        <v>14687</v>
      </c>
      <c r="B365" s="6" t="s">
        <v>403</v>
      </c>
      <c r="C365" s="6">
        <v>112</v>
      </c>
      <c r="D365" s="6" t="s">
        <v>247</v>
      </c>
      <c r="E365" s="8">
        <v>21.63</v>
      </c>
      <c r="F365" s="8">
        <v>32</v>
      </c>
      <c r="G365" s="8">
        <v>23</v>
      </c>
      <c r="H365" s="7">
        <v>30.63</v>
      </c>
    </row>
    <row r="366" spans="1:8" ht="12.75" customHeight="1">
      <c r="A366" s="6">
        <v>14691</v>
      </c>
      <c r="B366" s="6" t="s">
        <v>404</v>
      </c>
      <c r="C366" s="6">
        <v>112</v>
      </c>
      <c r="D366" s="6" t="s">
        <v>247</v>
      </c>
      <c r="E366" s="7">
        <v>34545.99</v>
      </c>
      <c r="F366" s="8">
        <v>0</v>
      </c>
      <c r="G366" s="7">
        <v>5181.8999999999996</v>
      </c>
      <c r="H366" s="7">
        <v>29364.09</v>
      </c>
    </row>
    <row r="367" spans="1:8" ht="12.75" customHeight="1">
      <c r="A367" s="6">
        <v>14694</v>
      </c>
      <c r="B367" s="6" t="s">
        <v>405</v>
      </c>
      <c r="C367" s="6">
        <v>112</v>
      </c>
      <c r="D367" s="6" t="s">
        <v>247</v>
      </c>
      <c r="E367" s="8">
        <v>50</v>
      </c>
      <c r="F367" s="8">
        <v>0</v>
      </c>
      <c r="G367" s="8">
        <v>51</v>
      </c>
      <c r="H367" s="7">
        <v>-1</v>
      </c>
    </row>
    <row r="368" spans="1:8" ht="12.75" customHeight="1">
      <c r="A368" s="6">
        <v>14696</v>
      </c>
      <c r="B368" s="6" t="s">
        <v>406</v>
      </c>
      <c r="C368" s="6">
        <v>112</v>
      </c>
      <c r="D368" s="6" t="s">
        <v>247</v>
      </c>
      <c r="E368" s="8">
        <v>122</v>
      </c>
      <c r="F368" s="8">
        <v>14.21</v>
      </c>
      <c r="G368" s="8">
        <v>125</v>
      </c>
      <c r="H368" s="7">
        <v>11.21</v>
      </c>
    </row>
    <row r="369" spans="1:8" ht="12.75" customHeight="1">
      <c r="A369" s="6">
        <v>14699</v>
      </c>
      <c r="B369" s="6" t="s">
        <v>407</v>
      </c>
      <c r="C369" s="6">
        <v>112</v>
      </c>
      <c r="D369" s="6" t="s">
        <v>247</v>
      </c>
      <c r="E369" s="8">
        <v>833.45</v>
      </c>
      <c r="F369" s="8">
        <v>0</v>
      </c>
      <c r="G369" s="8">
        <v>833.31</v>
      </c>
      <c r="H369" s="7">
        <v>0.14000000000000001</v>
      </c>
    </row>
    <row r="370" spans="1:8" ht="12.75" customHeight="1">
      <c r="A370" s="6">
        <v>14700</v>
      </c>
      <c r="B370" s="6" t="s">
        <v>408</v>
      </c>
      <c r="C370" s="6">
        <v>112</v>
      </c>
      <c r="D370" s="6" t="s">
        <v>247</v>
      </c>
      <c r="E370" s="7">
        <v>1500</v>
      </c>
      <c r="F370" s="8">
        <v>0</v>
      </c>
      <c r="G370" s="7">
        <v>1500</v>
      </c>
      <c r="H370" s="7">
        <v>0</v>
      </c>
    </row>
    <row r="371" spans="1:8" ht="12.75" customHeight="1">
      <c r="A371" s="6">
        <v>14701</v>
      </c>
      <c r="B371" s="6" t="s">
        <v>409</v>
      </c>
      <c r="C371" s="6">
        <v>112</v>
      </c>
      <c r="D371" s="6" t="s">
        <v>247</v>
      </c>
      <c r="E371" s="8">
        <v>9.56</v>
      </c>
      <c r="F371" s="8">
        <v>153</v>
      </c>
      <c r="G371" s="8">
        <v>0</v>
      </c>
      <c r="H371" s="7">
        <v>162.56</v>
      </c>
    </row>
    <row r="372" spans="1:8" ht="12.75" customHeight="1">
      <c r="A372" s="6">
        <v>14702</v>
      </c>
      <c r="B372" s="6" t="s">
        <v>410</v>
      </c>
      <c r="C372" s="6">
        <v>112</v>
      </c>
      <c r="D372" s="6" t="s">
        <v>247</v>
      </c>
      <c r="E372" s="7">
        <v>19345.62</v>
      </c>
      <c r="F372" s="8">
        <v>0</v>
      </c>
      <c r="G372" s="7">
        <v>2418.21</v>
      </c>
      <c r="H372" s="7">
        <v>16927.41</v>
      </c>
    </row>
    <row r="373" spans="1:8" ht="12.75" customHeight="1">
      <c r="A373" s="6">
        <v>14703</v>
      </c>
      <c r="B373" s="6" t="s">
        <v>411</v>
      </c>
      <c r="C373" s="6">
        <v>112</v>
      </c>
      <c r="D373" s="6" t="s">
        <v>247</v>
      </c>
      <c r="E373" s="7">
        <v>2222.3000000000002</v>
      </c>
      <c r="F373" s="8">
        <v>0</v>
      </c>
      <c r="G373" s="7">
        <v>1666.65</v>
      </c>
      <c r="H373" s="7">
        <v>555.65</v>
      </c>
    </row>
    <row r="374" spans="1:8" ht="12.75" customHeight="1">
      <c r="A374" s="6">
        <v>14704</v>
      </c>
      <c r="B374" s="6" t="s">
        <v>412</v>
      </c>
      <c r="C374" s="6">
        <v>112</v>
      </c>
      <c r="D374" s="6" t="s">
        <v>247</v>
      </c>
      <c r="E374" s="8">
        <v>156.87</v>
      </c>
      <c r="F374" s="8">
        <v>0</v>
      </c>
      <c r="G374" s="8">
        <v>0</v>
      </c>
      <c r="H374" s="7">
        <v>156.87</v>
      </c>
    </row>
    <row r="375" spans="1:8" ht="12.75" customHeight="1">
      <c r="A375" s="6">
        <v>14706</v>
      </c>
      <c r="B375" s="6" t="s">
        <v>413</v>
      </c>
      <c r="C375" s="6">
        <v>112</v>
      </c>
      <c r="D375" s="6" t="s">
        <v>247</v>
      </c>
      <c r="E375" s="8">
        <v>0.63</v>
      </c>
      <c r="F375" s="8">
        <v>30</v>
      </c>
      <c r="G375" s="8">
        <v>0</v>
      </c>
      <c r="H375" s="7">
        <v>30.63</v>
      </c>
    </row>
    <row r="376" spans="1:8" ht="12.75" customHeight="1">
      <c r="A376" s="6">
        <v>14707</v>
      </c>
      <c r="B376" s="6" t="s">
        <v>414</v>
      </c>
      <c r="C376" s="6">
        <v>112</v>
      </c>
      <c r="D376" s="6" t="s">
        <v>247</v>
      </c>
      <c r="E376" s="7">
        <v>28414.1</v>
      </c>
      <c r="F376" s="8">
        <v>0</v>
      </c>
      <c r="G376" s="7">
        <v>4059.15</v>
      </c>
      <c r="H376" s="7">
        <v>24354.95</v>
      </c>
    </row>
    <row r="377" spans="1:8" ht="12.75" customHeight="1">
      <c r="A377" s="6">
        <v>14709</v>
      </c>
      <c r="B377" s="6" t="s">
        <v>415</v>
      </c>
      <c r="C377" s="6">
        <v>112</v>
      </c>
      <c r="D377" s="6" t="s">
        <v>247</v>
      </c>
      <c r="E377" s="7">
        <v>11909.73</v>
      </c>
      <c r="F377" s="8">
        <v>0</v>
      </c>
      <c r="G377" s="7">
        <v>1701.39</v>
      </c>
      <c r="H377" s="7">
        <v>10208.34</v>
      </c>
    </row>
    <row r="378" spans="1:8" ht="12.75" customHeight="1">
      <c r="A378" s="6">
        <v>14710</v>
      </c>
      <c r="B378" s="6" t="s">
        <v>416</v>
      </c>
      <c r="C378" s="6">
        <v>112</v>
      </c>
      <c r="D378" s="6" t="s">
        <v>247</v>
      </c>
      <c r="E378" s="8">
        <v>0.63</v>
      </c>
      <c r="F378" s="8">
        <v>100</v>
      </c>
      <c r="G378" s="8">
        <v>0</v>
      </c>
      <c r="H378" s="7">
        <v>100.63</v>
      </c>
    </row>
    <row r="379" spans="1:8" ht="12.75" customHeight="1">
      <c r="A379" s="6">
        <v>14713</v>
      </c>
      <c r="B379" s="6" t="s">
        <v>417</v>
      </c>
      <c r="C379" s="6">
        <v>112</v>
      </c>
      <c r="D379" s="6" t="s">
        <v>247</v>
      </c>
      <c r="E379" s="8">
        <v>605.79999999999995</v>
      </c>
      <c r="F379" s="8">
        <v>200</v>
      </c>
      <c r="G379" s="8">
        <v>303.08</v>
      </c>
      <c r="H379" s="7">
        <v>502.72</v>
      </c>
    </row>
    <row r="380" spans="1:8" ht="12.75" customHeight="1">
      <c r="A380" s="6">
        <v>14716</v>
      </c>
      <c r="B380" s="6" t="s">
        <v>418</v>
      </c>
      <c r="C380" s="6">
        <v>112</v>
      </c>
      <c r="D380" s="6" t="s">
        <v>247</v>
      </c>
      <c r="E380" s="7">
        <v>13242.59</v>
      </c>
      <c r="F380" s="8">
        <v>0</v>
      </c>
      <c r="G380" s="7">
        <v>1727.31</v>
      </c>
      <c r="H380" s="7">
        <v>11515.28</v>
      </c>
    </row>
    <row r="381" spans="1:8" ht="12.75" customHeight="1">
      <c r="A381" s="6">
        <v>14718</v>
      </c>
      <c r="B381" s="6" t="s">
        <v>419</v>
      </c>
      <c r="C381" s="6">
        <v>112</v>
      </c>
      <c r="D381" s="6" t="s">
        <v>247</v>
      </c>
      <c r="E381" s="7">
        <v>24470.01</v>
      </c>
      <c r="F381" s="8">
        <v>0</v>
      </c>
      <c r="G381" s="7">
        <v>4318.26</v>
      </c>
      <c r="H381" s="7">
        <v>20151.75</v>
      </c>
    </row>
    <row r="382" spans="1:8" ht="12.75" customHeight="1">
      <c r="A382" s="6">
        <v>14719</v>
      </c>
      <c r="B382" s="6" t="s">
        <v>420</v>
      </c>
      <c r="C382" s="6">
        <v>112</v>
      </c>
      <c r="D382" s="6" t="s">
        <v>247</v>
      </c>
      <c r="E382" s="8">
        <v>833.45</v>
      </c>
      <c r="F382" s="8">
        <v>0</v>
      </c>
      <c r="G382" s="8">
        <v>833.31</v>
      </c>
      <c r="H382" s="7">
        <v>0.14000000000000001</v>
      </c>
    </row>
    <row r="383" spans="1:8" ht="12.75" customHeight="1">
      <c r="A383" s="6">
        <v>14720</v>
      </c>
      <c r="B383" s="6" t="s">
        <v>421</v>
      </c>
      <c r="C383" s="6">
        <v>112</v>
      </c>
      <c r="D383" s="6" t="s">
        <v>247</v>
      </c>
      <c r="E383" s="7">
        <v>4444.5</v>
      </c>
      <c r="F383" s="8">
        <v>0</v>
      </c>
      <c r="G383" s="7">
        <v>1111.0999999999999</v>
      </c>
      <c r="H383" s="7">
        <v>3333.4</v>
      </c>
    </row>
    <row r="384" spans="1:8" ht="12.75" customHeight="1">
      <c r="A384" s="6">
        <v>14724</v>
      </c>
      <c r="B384" s="6" t="s">
        <v>422</v>
      </c>
      <c r="C384" s="6">
        <v>112</v>
      </c>
      <c r="D384" s="6" t="s">
        <v>247</v>
      </c>
      <c r="E384" s="7">
        <v>2222.3000000000002</v>
      </c>
      <c r="F384" s="8">
        <v>0</v>
      </c>
      <c r="G384" s="8">
        <v>0</v>
      </c>
      <c r="H384" s="7">
        <v>2222.3000000000002</v>
      </c>
    </row>
    <row r="385" spans="1:8" ht="12.75" customHeight="1">
      <c r="A385" s="6">
        <v>14726</v>
      </c>
      <c r="B385" s="6" t="s">
        <v>423</v>
      </c>
      <c r="C385" s="6">
        <v>112</v>
      </c>
      <c r="D385" s="6" t="s">
        <v>247</v>
      </c>
      <c r="E385" s="7">
        <v>22368.5</v>
      </c>
      <c r="F385" s="8">
        <v>0</v>
      </c>
      <c r="G385" s="7">
        <v>3195.51</v>
      </c>
      <c r="H385" s="7">
        <v>19172.990000000002</v>
      </c>
    </row>
    <row r="386" spans="1:8" ht="12.75" customHeight="1">
      <c r="A386" s="6">
        <v>14727</v>
      </c>
      <c r="B386" s="6" t="s">
        <v>424</v>
      </c>
      <c r="C386" s="6">
        <v>112</v>
      </c>
      <c r="D386" s="6" t="s">
        <v>247</v>
      </c>
      <c r="E386" s="7">
        <v>18136.64</v>
      </c>
      <c r="F386" s="8">
        <v>0</v>
      </c>
      <c r="G386" s="7">
        <v>2590.9499999999998</v>
      </c>
      <c r="H386" s="7">
        <v>15545.69</v>
      </c>
    </row>
    <row r="387" spans="1:8" ht="12.75" customHeight="1">
      <c r="A387" s="6">
        <v>14728</v>
      </c>
      <c r="B387" s="6" t="s">
        <v>425</v>
      </c>
      <c r="C387" s="6">
        <v>112</v>
      </c>
      <c r="D387" s="6" t="s">
        <v>247</v>
      </c>
      <c r="E387" s="7">
        <v>30227.69</v>
      </c>
      <c r="F387" s="8">
        <v>0</v>
      </c>
      <c r="G387" s="7">
        <v>4318.26</v>
      </c>
      <c r="H387" s="7">
        <v>25909.43</v>
      </c>
    </row>
    <row r="388" spans="1:8" ht="12.75" customHeight="1">
      <c r="A388" s="6">
        <v>14729</v>
      </c>
      <c r="B388" s="6" t="s">
        <v>426</v>
      </c>
      <c r="C388" s="6">
        <v>112</v>
      </c>
      <c r="D388" s="6" t="s">
        <v>247</v>
      </c>
      <c r="E388" s="7">
        <v>3888.95</v>
      </c>
      <c r="F388" s="8">
        <v>0</v>
      </c>
      <c r="G388" s="8">
        <v>0</v>
      </c>
      <c r="H388" s="7">
        <v>3888.95</v>
      </c>
    </row>
    <row r="389" spans="1:8" ht="12.75" customHeight="1">
      <c r="A389" s="6">
        <v>14731</v>
      </c>
      <c r="B389" s="6" t="s">
        <v>427</v>
      </c>
      <c r="C389" s="6">
        <v>112</v>
      </c>
      <c r="D389" s="6" t="s">
        <v>247</v>
      </c>
      <c r="E389" s="7">
        <v>3333.4</v>
      </c>
      <c r="F389" s="8">
        <v>0</v>
      </c>
      <c r="G389" s="7">
        <v>1666.65</v>
      </c>
      <c r="H389" s="7">
        <v>1666.75</v>
      </c>
    </row>
    <row r="390" spans="1:8" ht="12.75" customHeight="1">
      <c r="A390" s="6">
        <v>14733</v>
      </c>
      <c r="B390" s="6" t="s">
        <v>428</v>
      </c>
      <c r="C390" s="6">
        <v>112</v>
      </c>
      <c r="D390" s="6" t="s">
        <v>247</v>
      </c>
      <c r="E390" s="7">
        <v>3333.4</v>
      </c>
      <c r="F390" s="8">
        <v>0</v>
      </c>
      <c r="G390" s="7">
        <v>1666.65</v>
      </c>
      <c r="H390" s="7">
        <v>1666.75</v>
      </c>
    </row>
    <row r="391" spans="1:8" ht="12.75" customHeight="1">
      <c r="A391" s="6">
        <v>14734</v>
      </c>
      <c r="B391" s="6" t="s">
        <v>429</v>
      </c>
      <c r="C391" s="6">
        <v>112</v>
      </c>
      <c r="D391" s="6" t="s">
        <v>247</v>
      </c>
      <c r="E391" s="7">
        <v>1666.76</v>
      </c>
      <c r="F391" s="8">
        <v>0</v>
      </c>
      <c r="G391" s="8">
        <v>833.31</v>
      </c>
      <c r="H391" s="7">
        <v>833.45</v>
      </c>
    </row>
    <row r="392" spans="1:8" ht="12.75" customHeight="1">
      <c r="A392" s="6">
        <v>14735</v>
      </c>
      <c r="B392" s="6" t="s">
        <v>430</v>
      </c>
      <c r="C392" s="6">
        <v>112</v>
      </c>
      <c r="D392" s="6" t="s">
        <v>247</v>
      </c>
      <c r="E392" s="7">
        <v>19863.939999999999</v>
      </c>
      <c r="F392" s="8">
        <v>0</v>
      </c>
      <c r="G392" s="7">
        <v>2590.9499999999998</v>
      </c>
      <c r="H392" s="7">
        <v>17272.990000000002</v>
      </c>
    </row>
    <row r="393" spans="1:8" ht="12.75" customHeight="1">
      <c r="A393" s="6">
        <v>14736</v>
      </c>
      <c r="B393" s="6" t="s">
        <v>431</v>
      </c>
      <c r="C393" s="6">
        <v>112</v>
      </c>
      <c r="D393" s="6" t="s">
        <v>247</v>
      </c>
      <c r="E393" s="7">
        <v>18712.330000000002</v>
      </c>
      <c r="F393" s="8">
        <v>0</v>
      </c>
      <c r="G393" s="7">
        <v>4318.26</v>
      </c>
      <c r="H393" s="7">
        <v>14394.07</v>
      </c>
    </row>
    <row r="394" spans="1:8" ht="12.75" customHeight="1">
      <c r="A394" s="6">
        <v>14737</v>
      </c>
      <c r="B394" s="6" t="s">
        <v>432</v>
      </c>
      <c r="C394" s="6">
        <v>112</v>
      </c>
      <c r="D394" s="6" t="s">
        <v>247</v>
      </c>
      <c r="E394" s="7">
        <v>26485.3</v>
      </c>
      <c r="F394" s="8">
        <v>0</v>
      </c>
      <c r="G394" s="7">
        <v>3454.59</v>
      </c>
      <c r="H394" s="7">
        <v>23030.71</v>
      </c>
    </row>
    <row r="395" spans="1:8" ht="12.75" customHeight="1">
      <c r="A395" s="6">
        <v>14738</v>
      </c>
      <c r="B395" s="6" t="s">
        <v>433</v>
      </c>
      <c r="C395" s="6">
        <v>112</v>
      </c>
      <c r="D395" s="6" t="s">
        <v>247</v>
      </c>
      <c r="E395" s="7">
        <v>46349.25</v>
      </c>
      <c r="F395" s="8">
        <v>0</v>
      </c>
      <c r="G395" s="7">
        <v>6045.54</v>
      </c>
      <c r="H395" s="7">
        <v>40303.71</v>
      </c>
    </row>
    <row r="396" spans="1:8" ht="12.75" customHeight="1">
      <c r="A396" s="6">
        <v>14739</v>
      </c>
      <c r="B396" s="6" t="s">
        <v>434</v>
      </c>
      <c r="C396" s="6">
        <v>112</v>
      </c>
      <c r="D396" s="6" t="s">
        <v>247</v>
      </c>
      <c r="E396" s="7">
        <v>2777.85</v>
      </c>
      <c r="F396" s="8">
        <v>0</v>
      </c>
      <c r="G396" s="7">
        <v>1666.65</v>
      </c>
      <c r="H396" s="7">
        <v>1111.2</v>
      </c>
    </row>
    <row r="397" spans="1:8" ht="12.75" customHeight="1">
      <c r="A397" s="6">
        <v>14740</v>
      </c>
      <c r="B397" s="6" t="s">
        <v>435</v>
      </c>
      <c r="C397" s="6">
        <v>112</v>
      </c>
      <c r="D397" s="6" t="s">
        <v>247</v>
      </c>
      <c r="E397" s="7">
        <v>19863.939999999999</v>
      </c>
      <c r="F397" s="8">
        <v>0</v>
      </c>
      <c r="G397" s="7">
        <v>2590.9499999999998</v>
      </c>
      <c r="H397" s="7">
        <v>17272.990000000002</v>
      </c>
    </row>
    <row r="398" spans="1:8" ht="12.75" customHeight="1">
      <c r="A398" s="6">
        <v>14741</v>
      </c>
      <c r="B398" s="6" t="s">
        <v>436</v>
      </c>
      <c r="C398" s="6">
        <v>112</v>
      </c>
      <c r="D398" s="6" t="s">
        <v>247</v>
      </c>
      <c r="E398" s="7">
        <v>20727.59</v>
      </c>
      <c r="F398" s="8">
        <v>0</v>
      </c>
      <c r="G398" s="7">
        <v>2590.9499999999998</v>
      </c>
      <c r="H398" s="7">
        <v>18136.64</v>
      </c>
    </row>
    <row r="399" spans="1:8" ht="12.75" customHeight="1">
      <c r="A399" s="6">
        <v>14743</v>
      </c>
      <c r="B399" s="6" t="s">
        <v>437</v>
      </c>
      <c r="C399" s="6">
        <v>112</v>
      </c>
      <c r="D399" s="6" t="s">
        <v>247</v>
      </c>
      <c r="E399" s="7">
        <v>23491.31</v>
      </c>
      <c r="F399" s="8">
        <v>0</v>
      </c>
      <c r="G399" s="7">
        <v>2936.4</v>
      </c>
      <c r="H399" s="7">
        <v>20554.91</v>
      </c>
    </row>
    <row r="400" spans="1:8" ht="12.75" customHeight="1">
      <c r="A400" s="6">
        <v>14744</v>
      </c>
      <c r="B400" s="6" t="s">
        <v>438</v>
      </c>
      <c r="C400" s="6">
        <v>112</v>
      </c>
      <c r="D400" s="6" t="s">
        <v>247</v>
      </c>
      <c r="E400" s="7">
        <v>14094.35</v>
      </c>
      <c r="F400" s="8">
        <v>0</v>
      </c>
      <c r="G400" s="8">
        <v>0</v>
      </c>
      <c r="H400" s="7">
        <v>14094.35</v>
      </c>
    </row>
    <row r="401" spans="1:8" ht="12.75" customHeight="1">
      <c r="A401" s="6">
        <v>14746</v>
      </c>
      <c r="B401" s="6" t="s">
        <v>439</v>
      </c>
      <c r="C401" s="6">
        <v>112</v>
      </c>
      <c r="D401" s="6" t="s">
        <v>247</v>
      </c>
      <c r="E401" s="7">
        <v>23318.54</v>
      </c>
      <c r="F401" s="8">
        <v>0</v>
      </c>
      <c r="G401" s="7">
        <v>2590.9499999999998</v>
      </c>
      <c r="H401" s="7">
        <v>20727.59</v>
      </c>
    </row>
    <row r="402" spans="1:8" ht="12.75" customHeight="1">
      <c r="A402" s="6">
        <v>14749</v>
      </c>
      <c r="B402" s="6" t="s">
        <v>440</v>
      </c>
      <c r="C402" s="6">
        <v>112</v>
      </c>
      <c r="D402" s="6" t="s">
        <v>247</v>
      </c>
      <c r="E402" s="8">
        <v>-0.55000000000000004</v>
      </c>
      <c r="F402" s="8">
        <v>0</v>
      </c>
      <c r="G402" s="8">
        <v>0</v>
      </c>
      <c r="H402" s="7">
        <v>-0.55000000000000004</v>
      </c>
    </row>
    <row r="403" spans="1:8" ht="12.75" customHeight="1">
      <c r="A403" s="6">
        <v>14751</v>
      </c>
      <c r="B403" s="6" t="s">
        <v>441</v>
      </c>
      <c r="C403" s="6">
        <v>112</v>
      </c>
      <c r="D403" s="6" t="s">
        <v>247</v>
      </c>
      <c r="E403" s="8">
        <v>-116.3</v>
      </c>
      <c r="F403" s="8">
        <v>0</v>
      </c>
      <c r="G403" s="8">
        <v>0</v>
      </c>
      <c r="H403" s="7">
        <v>-116.3</v>
      </c>
    </row>
    <row r="404" spans="1:8" ht="12.75" customHeight="1">
      <c r="A404" s="6">
        <v>14752</v>
      </c>
      <c r="B404" s="6" t="s">
        <v>442</v>
      </c>
      <c r="C404" s="6">
        <v>112</v>
      </c>
      <c r="D404" s="6" t="s">
        <v>247</v>
      </c>
      <c r="E404" s="7">
        <v>15200.28</v>
      </c>
      <c r="F404" s="8">
        <v>0</v>
      </c>
      <c r="G404" s="7">
        <v>1900.02</v>
      </c>
      <c r="H404" s="7">
        <v>13300.26</v>
      </c>
    </row>
    <row r="405" spans="1:8" ht="12.75" customHeight="1">
      <c r="A405" s="6">
        <v>14753</v>
      </c>
      <c r="B405" s="6" t="s">
        <v>443</v>
      </c>
      <c r="C405" s="6">
        <v>112</v>
      </c>
      <c r="D405" s="6" t="s">
        <v>247</v>
      </c>
      <c r="E405" s="7">
        <v>1837.01</v>
      </c>
      <c r="F405" s="8">
        <v>0</v>
      </c>
      <c r="G405" s="8">
        <v>0</v>
      </c>
      <c r="H405" s="7">
        <v>1837.01</v>
      </c>
    </row>
    <row r="406" spans="1:8" ht="12.75" customHeight="1">
      <c r="A406" s="6">
        <v>14754</v>
      </c>
      <c r="B406" s="6" t="s">
        <v>444</v>
      </c>
      <c r="C406" s="6">
        <v>112</v>
      </c>
      <c r="D406" s="6" t="s">
        <v>247</v>
      </c>
      <c r="E406" s="7">
        <v>3333.4</v>
      </c>
      <c r="F406" s="8">
        <v>0</v>
      </c>
      <c r="G406" s="7">
        <v>1666.65</v>
      </c>
      <c r="H406" s="7">
        <v>1666.75</v>
      </c>
    </row>
    <row r="407" spans="1:8" ht="12.75" customHeight="1">
      <c r="A407" s="6">
        <v>14755</v>
      </c>
      <c r="B407" s="6" t="s">
        <v>445</v>
      </c>
      <c r="C407" s="6">
        <v>112</v>
      </c>
      <c r="D407" s="6" t="s">
        <v>247</v>
      </c>
      <c r="E407" s="7">
        <v>3888.95</v>
      </c>
      <c r="F407" s="8">
        <v>0</v>
      </c>
      <c r="G407" s="7">
        <v>1666.65</v>
      </c>
      <c r="H407" s="7">
        <v>2222.3000000000002</v>
      </c>
    </row>
    <row r="408" spans="1:8" ht="12.75" customHeight="1">
      <c r="A408" s="6">
        <v>14756</v>
      </c>
      <c r="B408" s="6" t="s">
        <v>446</v>
      </c>
      <c r="C408" s="6">
        <v>112</v>
      </c>
      <c r="D408" s="6" t="s">
        <v>247</v>
      </c>
      <c r="E408" s="7">
        <v>15278.64</v>
      </c>
      <c r="F408" s="8">
        <v>0</v>
      </c>
      <c r="G408" s="7">
        <v>5092.8599999999997</v>
      </c>
      <c r="H408" s="7">
        <v>10185.780000000001</v>
      </c>
    </row>
    <row r="409" spans="1:8" ht="12.75" customHeight="1">
      <c r="A409" s="6">
        <v>14759</v>
      </c>
      <c r="B409" s="6" t="s">
        <v>447</v>
      </c>
      <c r="C409" s="6">
        <v>112</v>
      </c>
      <c r="D409" s="6" t="s">
        <v>247</v>
      </c>
      <c r="E409" s="7">
        <v>43182.49</v>
      </c>
      <c r="F409" s="8">
        <v>0</v>
      </c>
      <c r="G409" s="7">
        <v>5181.8999999999996</v>
      </c>
      <c r="H409" s="7">
        <v>38000.589999999997</v>
      </c>
    </row>
    <row r="410" spans="1:8" ht="12.75" customHeight="1">
      <c r="A410" s="6">
        <v>14760</v>
      </c>
      <c r="B410" s="6" t="s">
        <v>448</v>
      </c>
      <c r="C410" s="6">
        <v>112</v>
      </c>
      <c r="D410" s="6" t="s">
        <v>247</v>
      </c>
      <c r="E410" s="7">
        <v>6790.48</v>
      </c>
      <c r="F410" s="8">
        <v>0</v>
      </c>
      <c r="G410" s="7">
        <v>3395.25</v>
      </c>
      <c r="H410" s="7">
        <v>3395.23</v>
      </c>
    </row>
    <row r="411" spans="1:8" ht="12.75" customHeight="1">
      <c r="A411" s="6">
        <v>14763</v>
      </c>
      <c r="B411" s="6" t="s">
        <v>449</v>
      </c>
      <c r="C411" s="6">
        <v>112</v>
      </c>
      <c r="D411" s="6" t="s">
        <v>247</v>
      </c>
      <c r="E411" s="7">
        <v>20871.55</v>
      </c>
      <c r="F411" s="8">
        <v>0</v>
      </c>
      <c r="G411" s="7">
        <v>2504.58</v>
      </c>
      <c r="H411" s="7">
        <v>18366.97</v>
      </c>
    </row>
    <row r="412" spans="1:8" ht="12.75" customHeight="1">
      <c r="A412" s="6">
        <v>14765</v>
      </c>
      <c r="B412" s="6" t="s">
        <v>450</v>
      </c>
      <c r="C412" s="6">
        <v>112</v>
      </c>
      <c r="D412" s="6" t="s">
        <v>247</v>
      </c>
      <c r="E412" s="7">
        <v>50379.61</v>
      </c>
      <c r="F412" s="8">
        <v>0</v>
      </c>
      <c r="G412" s="7">
        <v>6045.54</v>
      </c>
      <c r="H412" s="7">
        <v>44334.07</v>
      </c>
    </row>
    <row r="413" spans="1:8" ht="12.75" customHeight="1">
      <c r="A413" s="6">
        <v>14766</v>
      </c>
      <c r="B413" s="6" t="s">
        <v>451</v>
      </c>
      <c r="C413" s="6">
        <v>112</v>
      </c>
      <c r="D413" s="6" t="s">
        <v>247</v>
      </c>
      <c r="E413" s="7">
        <v>3888.95</v>
      </c>
      <c r="F413" s="7">
        <v>5000</v>
      </c>
      <c r="G413" s="7">
        <v>2222.19</v>
      </c>
      <c r="H413" s="7">
        <v>6666.76</v>
      </c>
    </row>
    <row r="414" spans="1:8" ht="12.75" customHeight="1">
      <c r="A414" s="6">
        <v>14768</v>
      </c>
      <c r="B414" s="6" t="s">
        <v>452</v>
      </c>
      <c r="C414" s="6">
        <v>112</v>
      </c>
      <c r="D414" s="6" t="s">
        <v>247</v>
      </c>
      <c r="E414" s="7">
        <v>3111.16</v>
      </c>
      <c r="F414" s="8">
        <v>0</v>
      </c>
      <c r="G414" s="7">
        <v>1333.32</v>
      </c>
      <c r="H414" s="7">
        <v>1777.84</v>
      </c>
    </row>
    <row r="415" spans="1:8" ht="12.75" customHeight="1">
      <c r="A415" s="6">
        <v>14769</v>
      </c>
      <c r="B415" s="6" t="s">
        <v>453</v>
      </c>
      <c r="C415" s="6">
        <v>112</v>
      </c>
      <c r="D415" s="6" t="s">
        <v>247</v>
      </c>
      <c r="E415" s="7">
        <v>2666.7</v>
      </c>
      <c r="F415" s="8">
        <v>0</v>
      </c>
      <c r="G415" s="8">
        <v>999.99</v>
      </c>
      <c r="H415" s="7">
        <v>1666.71</v>
      </c>
    </row>
    <row r="416" spans="1:8" ht="12.75" customHeight="1">
      <c r="A416" s="6">
        <v>14777</v>
      </c>
      <c r="B416" s="6" t="s">
        <v>454</v>
      </c>
      <c r="C416" s="6">
        <v>112</v>
      </c>
      <c r="D416" s="6" t="s">
        <v>247</v>
      </c>
      <c r="E416" s="7">
        <v>4444.5</v>
      </c>
      <c r="F416" s="8">
        <v>0</v>
      </c>
      <c r="G416" s="7">
        <v>1666.65</v>
      </c>
      <c r="H416" s="7">
        <v>2777.85</v>
      </c>
    </row>
    <row r="417" spans="1:8" ht="12.75" customHeight="1">
      <c r="A417" s="6">
        <v>14778</v>
      </c>
      <c r="B417" s="6" t="s">
        <v>455</v>
      </c>
      <c r="C417" s="6">
        <v>112</v>
      </c>
      <c r="D417" s="6" t="s">
        <v>247</v>
      </c>
      <c r="E417" s="7">
        <v>2666.7</v>
      </c>
      <c r="F417" s="8">
        <v>0</v>
      </c>
      <c r="G417" s="8">
        <v>999.99</v>
      </c>
      <c r="H417" s="7">
        <v>1666.71</v>
      </c>
    </row>
    <row r="418" spans="1:8" ht="12.75" customHeight="1">
      <c r="A418" s="6">
        <v>14789</v>
      </c>
      <c r="B418" s="6" t="s">
        <v>456</v>
      </c>
      <c r="C418" s="6">
        <v>112</v>
      </c>
      <c r="D418" s="6" t="s">
        <v>247</v>
      </c>
      <c r="E418" s="7">
        <v>35650.089999999997</v>
      </c>
      <c r="F418" s="8">
        <v>0</v>
      </c>
      <c r="G418" s="7">
        <v>11883.36</v>
      </c>
      <c r="H418" s="7">
        <v>23766.73</v>
      </c>
    </row>
    <row r="419" spans="1:8" ht="12.75" customHeight="1">
      <c r="A419" s="6">
        <v>14793</v>
      </c>
      <c r="B419" s="6" t="s">
        <v>457</v>
      </c>
      <c r="C419" s="6">
        <v>112</v>
      </c>
      <c r="D419" s="6" t="s">
        <v>247</v>
      </c>
      <c r="E419" s="7">
        <v>5432.39</v>
      </c>
      <c r="F419" s="8">
        <v>0</v>
      </c>
      <c r="G419" s="7">
        <v>1358.1</v>
      </c>
      <c r="H419" s="7">
        <v>4074.29</v>
      </c>
    </row>
    <row r="420" spans="1:8" ht="12.75" customHeight="1">
      <c r="A420" s="6">
        <v>14795</v>
      </c>
      <c r="B420" s="6" t="s">
        <v>458</v>
      </c>
      <c r="C420" s="6">
        <v>112</v>
      </c>
      <c r="D420" s="6" t="s">
        <v>247</v>
      </c>
      <c r="E420" s="7">
        <v>4444.5</v>
      </c>
      <c r="F420" s="8">
        <v>0</v>
      </c>
      <c r="G420" s="7">
        <v>1111.0999999999999</v>
      </c>
      <c r="H420" s="7">
        <v>3333.4</v>
      </c>
    </row>
    <row r="421" spans="1:8" ht="12.75" customHeight="1">
      <c r="A421" s="6">
        <v>14798</v>
      </c>
      <c r="B421" s="6" t="s">
        <v>459</v>
      </c>
      <c r="C421" s="6">
        <v>112</v>
      </c>
      <c r="D421" s="6" t="s">
        <v>247</v>
      </c>
      <c r="E421" s="7">
        <v>10185.73</v>
      </c>
      <c r="F421" s="8">
        <v>0</v>
      </c>
      <c r="G421" s="7">
        <v>3395.25</v>
      </c>
      <c r="H421" s="7">
        <v>6790.48</v>
      </c>
    </row>
    <row r="422" spans="1:8" ht="12.75" customHeight="1">
      <c r="A422" s="6">
        <v>14800</v>
      </c>
      <c r="B422" s="6" t="s">
        <v>460</v>
      </c>
      <c r="C422" s="6">
        <v>112</v>
      </c>
      <c r="D422" s="6" t="s">
        <v>247</v>
      </c>
      <c r="E422" s="7">
        <v>5000.05</v>
      </c>
      <c r="F422" s="8">
        <v>0</v>
      </c>
      <c r="G422" s="8">
        <v>555.54999999999995</v>
      </c>
      <c r="H422" s="7">
        <v>4444.5</v>
      </c>
    </row>
    <row r="423" spans="1:8" ht="12.75" customHeight="1">
      <c r="A423" s="6">
        <v>14801</v>
      </c>
      <c r="B423" s="6" t="s">
        <v>461</v>
      </c>
      <c r="C423" s="6">
        <v>112</v>
      </c>
      <c r="D423" s="6" t="s">
        <v>247</v>
      </c>
      <c r="E423" s="7">
        <v>20371.46</v>
      </c>
      <c r="F423" s="8">
        <v>0</v>
      </c>
      <c r="G423" s="7">
        <v>6790.5</v>
      </c>
      <c r="H423" s="7">
        <v>13580.96</v>
      </c>
    </row>
    <row r="424" spans="1:8" ht="12.75" customHeight="1">
      <c r="A424" s="6">
        <v>14807</v>
      </c>
      <c r="B424" s="6" t="s">
        <v>462</v>
      </c>
      <c r="C424" s="6">
        <v>112</v>
      </c>
      <c r="D424" s="6" t="s">
        <v>247</v>
      </c>
      <c r="E424" s="7">
        <v>15278.64</v>
      </c>
      <c r="F424" s="8">
        <v>0</v>
      </c>
      <c r="G424" s="7">
        <v>5092.8599999999997</v>
      </c>
      <c r="H424" s="7">
        <v>10185.780000000001</v>
      </c>
    </row>
    <row r="425" spans="1:8" ht="12.75" customHeight="1">
      <c r="A425" s="6">
        <v>14808</v>
      </c>
      <c r="B425" s="6" t="s">
        <v>463</v>
      </c>
      <c r="C425" s="6">
        <v>112</v>
      </c>
      <c r="D425" s="6" t="s">
        <v>247</v>
      </c>
      <c r="E425" s="7">
        <v>25464.36</v>
      </c>
      <c r="F425" s="8">
        <v>0</v>
      </c>
      <c r="G425" s="8">
        <v>0</v>
      </c>
      <c r="H425" s="7">
        <v>25464.36</v>
      </c>
    </row>
    <row r="426" spans="1:8" ht="12.75" customHeight="1">
      <c r="A426" s="6">
        <v>14809</v>
      </c>
      <c r="B426" s="6" t="s">
        <v>464</v>
      </c>
      <c r="C426" s="6">
        <v>112</v>
      </c>
      <c r="D426" s="6" t="s">
        <v>247</v>
      </c>
      <c r="E426" s="8">
        <v>25.39</v>
      </c>
      <c r="F426" s="8">
        <v>0</v>
      </c>
      <c r="G426" s="8">
        <v>0</v>
      </c>
      <c r="H426" s="7">
        <v>25.39</v>
      </c>
    </row>
    <row r="427" spans="1:8" ht="12.75" customHeight="1">
      <c r="A427" s="6">
        <v>14810</v>
      </c>
      <c r="B427" s="6" t="s">
        <v>465</v>
      </c>
      <c r="C427" s="6">
        <v>112</v>
      </c>
      <c r="D427" s="6" t="s">
        <v>247</v>
      </c>
      <c r="E427" s="7">
        <v>6111.15</v>
      </c>
      <c r="F427" s="8">
        <v>0</v>
      </c>
      <c r="G427" s="7">
        <v>1666.65</v>
      </c>
      <c r="H427" s="7">
        <v>4444.5</v>
      </c>
    </row>
    <row r="428" spans="1:8" ht="12.75" customHeight="1">
      <c r="A428" s="6">
        <v>14812</v>
      </c>
      <c r="B428" s="6" t="s">
        <v>466</v>
      </c>
      <c r="C428" s="6">
        <v>112</v>
      </c>
      <c r="D428" s="6" t="s">
        <v>247</v>
      </c>
      <c r="E428" s="7">
        <v>18130.98</v>
      </c>
      <c r="F428" s="8">
        <v>210</v>
      </c>
      <c r="G428" s="7">
        <v>3428.29</v>
      </c>
      <c r="H428" s="7">
        <v>14912.69</v>
      </c>
    </row>
    <row r="429" spans="1:8" ht="12.75" customHeight="1">
      <c r="A429" s="6">
        <v>14813</v>
      </c>
      <c r="B429" s="6" t="s">
        <v>467</v>
      </c>
      <c r="C429" s="6">
        <v>112</v>
      </c>
      <c r="D429" s="6" t="s">
        <v>247</v>
      </c>
      <c r="E429" s="8">
        <v>128.43</v>
      </c>
      <c r="F429" s="8">
        <v>0</v>
      </c>
      <c r="G429" s="8">
        <v>131.86000000000001</v>
      </c>
      <c r="H429" s="7">
        <v>-3.43</v>
      </c>
    </row>
    <row r="430" spans="1:8" ht="12.75" customHeight="1">
      <c r="A430" s="6">
        <v>14814</v>
      </c>
      <c r="B430" s="6" t="s">
        <v>468</v>
      </c>
      <c r="C430" s="6">
        <v>112</v>
      </c>
      <c r="D430" s="6" t="s">
        <v>247</v>
      </c>
      <c r="E430" s="8">
        <v>19.84</v>
      </c>
      <c r="F430" s="8">
        <v>4</v>
      </c>
      <c r="G430" s="8">
        <v>20</v>
      </c>
      <c r="H430" s="7">
        <v>3.84</v>
      </c>
    </row>
    <row r="431" spans="1:8" ht="12.75" customHeight="1">
      <c r="A431" s="6">
        <v>14815</v>
      </c>
      <c r="B431" s="6" t="s">
        <v>469</v>
      </c>
      <c r="C431" s="6">
        <v>112</v>
      </c>
      <c r="D431" s="6" t="s">
        <v>247</v>
      </c>
      <c r="E431" s="7">
        <v>6666.7</v>
      </c>
      <c r="F431" s="8">
        <v>0</v>
      </c>
      <c r="G431" s="7">
        <v>1666.65</v>
      </c>
      <c r="H431" s="7">
        <v>5000.05</v>
      </c>
    </row>
    <row r="432" spans="1:8" ht="12.75" customHeight="1">
      <c r="A432" s="6">
        <v>14816</v>
      </c>
      <c r="B432" s="6" t="s">
        <v>470</v>
      </c>
      <c r="C432" s="6">
        <v>112</v>
      </c>
      <c r="D432" s="6" t="s">
        <v>247</v>
      </c>
      <c r="E432" s="7">
        <v>6666.7</v>
      </c>
      <c r="F432" s="8">
        <v>0</v>
      </c>
      <c r="G432" s="7">
        <v>1666.65</v>
      </c>
      <c r="H432" s="7">
        <v>5000.05</v>
      </c>
    </row>
    <row r="433" spans="1:8" ht="12.75" customHeight="1">
      <c r="A433" s="6">
        <v>14817</v>
      </c>
      <c r="B433" s="6" t="s">
        <v>471</v>
      </c>
      <c r="C433" s="6">
        <v>112</v>
      </c>
      <c r="D433" s="6" t="s">
        <v>247</v>
      </c>
      <c r="E433" s="7">
        <v>6666.7</v>
      </c>
      <c r="F433" s="8">
        <v>0</v>
      </c>
      <c r="G433" s="7">
        <v>1666.65</v>
      </c>
      <c r="H433" s="7">
        <v>5000.05</v>
      </c>
    </row>
    <row r="434" spans="1:8" ht="12.75" customHeight="1">
      <c r="A434" s="6">
        <v>14818</v>
      </c>
      <c r="B434" s="6" t="s">
        <v>472</v>
      </c>
      <c r="C434" s="6">
        <v>112</v>
      </c>
      <c r="D434" s="6" t="s">
        <v>247</v>
      </c>
      <c r="E434" s="7">
        <v>6666.7</v>
      </c>
      <c r="F434" s="8">
        <v>0</v>
      </c>
      <c r="G434" s="7">
        <v>1666.65</v>
      </c>
      <c r="H434" s="7">
        <v>5000.05</v>
      </c>
    </row>
    <row r="435" spans="1:8" ht="12.75" customHeight="1">
      <c r="A435" s="6">
        <v>14819</v>
      </c>
      <c r="B435" s="6" t="s">
        <v>473</v>
      </c>
      <c r="C435" s="6">
        <v>112</v>
      </c>
      <c r="D435" s="6" t="s">
        <v>247</v>
      </c>
      <c r="E435" s="7">
        <v>7222.25</v>
      </c>
      <c r="F435" s="8">
        <v>0</v>
      </c>
      <c r="G435" s="7">
        <v>1666.65</v>
      </c>
      <c r="H435" s="7">
        <v>5555.6</v>
      </c>
    </row>
    <row r="436" spans="1:8" ht="12.75" customHeight="1">
      <c r="A436" s="6">
        <v>14825</v>
      </c>
      <c r="B436" s="6" t="s">
        <v>474</v>
      </c>
      <c r="C436" s="6">
        <v>112</v>
      </c>
      <c r="D436" s="6" t="s">
        <v>247</v>
      </c>
      <c r="E436" s="7">
        <v>13011.93</v>
      </c>
      <c r="F436" s="8">
        <v>0</v>
      </c>
      <c r="G436" s="7">
        <v>3002.76</v>
      </c>
      <c r="H436" s="7">
        <v>10009.17</v>
      </c>
    </row>
    <row r="437" spans="1:8" ht="12.75" customHeight="1">
      <c r="A437" s="6">
        <v>14826</v>
      </c>
      <c r="B437" s="6" t="s">
        <v>475</v>
      </c>
      <c r="C437" s="6">
        <v>112</v>
      </c>
      <c r="D437" s="6" t="s">
        <v>247</v>
      </c>
      <c r="E437" s="7">
        <v>16976.21</v>
      </c>
      <c r="F437" s="8">
        <v>0</v>
      </c>
      <c r="G437" s="7">
        <v>4244.07</v>
      </c>
      <c r="H437" s="7">
        <v>12732.14</v>
      </c>
    </row>
    <row r="438" spans="1:8" ht="12.75" customHeight="1">
      <c r="A438" s="6">
        <v>14828</v>
      </c>
      <c r="B438" s="6" t="s">
        <v>476</v>
      </c>
      <c r="C438" s="6">
        <v>112</v>
      </c>
      <c r="D438" s="6" t="s">
        <v>247</v>
      </c>
      <c r="E438" s="7">
        <v>6666.7</v>
      </c>
      <c r="F438" s="8">
        <v>0</v>
      </c>
      <c r="G438" s="7">
        <v>1666.65</v>
      </c>
      <c r="H438" s="7">
        <v>5000.05</v>
      </c>
    </row>
    <row r="439" spans="1:8" ht="12.75" customHeight="1">
      <c r="A439" s="6">
        <v>14830</v>
      </c>
      <c r="B439" s="6" t="s">
        <v>477</v>
      </c>
      <c r="C439" s="6">
        <v>112</v>
      </c>
      <c r="D439" s="6" t="s">
        <v>247</v>
      </c>
      <c r="E439" s="7">
        <v>7222.25</v>
      </c>
      <c r="F439" s="8">
        <v>0</v>
      </c>
      <c r="G439" s="7">
        <v>1666.65</v>
      </c>
      <c r="H439" s="7">
        <v>5555.6</v>
      </c>
    </row>
    <row r="440" spans="1:8" ht="12.75" customHeight="1">
      <c r="A440" s="6">
        <v>14832</v>
      </c>
      <c r="B440" s="6" t="s">
        <v>478</v>
      </c>
      <c r="C440" s="6">
        <v>112</v>
      </c>
      <c r="D440" s="6" t="s">
        <v>247</v>
      </c>
      <c r="E440" s="7">
        <v>7777.8</v>
      </c>
      <c r="F440" s="8">
        <v>0</v>
      </c>
      <c r="G440" s="7">
        <v>1666.65</v>
      </c>
      <c r="H440" s="7">
        <v>6111.15</v>
      </c>
    </row>
    <row r="441" spans="1:8" ht="12.75" customHeight="1">
      <c r="A441" s="6">
        <v>14833</v>
      </c>
      <c r="B441" s="6" t="s">
        <v>479</v>
      </c>
      <c r="C441" s="6">
        <v>112</v>
      </c>
      <c r="D441" s="6" t="s">
        <v>247</v>
      </c>
      <c r="E441" s="7">
        <v>7777.8</v>
      </c>
      <c r="F441" s="8">
        <v>0</v>
      </c>
      <c r="G441" s="7">
        <v>1666.65</v>
      </c>
      <c r="H441" s="7">
        <v>6111.15</v>
      </c>
    </row>
    <row r="442" spans="1:8" ht="12.75" customHeight="1">
      <c r="A442" s="6">
        <v>14835</v>
      </c>
      <c r="B442" s="6" t="s">
        <v>480</v>
      </c>
      <c r="C442" s="6">
        <v>112</v>
      </c>
      <c r="D442" s="6" t="s">
        <v>247</v>
      </c>
      <c r="E442" s="7">
        <v>7777.8</v>
      </c>
      <c r="F442" s="8">
        <v>0</v>
      </c>
      <c r="G442" s="7">
        <v>1666.65</v>
      </c>
      <c r="H442" s="7">
        <v>6111.15</v>
      </c>
    </row>
    <row r="443" spans="1:8" ht="12.75" customHeight="1">
      <c r="A443" s="6">
        <v>14836</v>
      </c>
      <c r="B443" s="6" t="s">
        <v>481</v>
      </c>
      <c r="C443" s="6">
        <v>112</v>
      </c>
      <c r="D443" s="6" t="s">
        <v>247</v>
      </c>
      <c r="E443" s="7">
        <v>3888.92</v>
      </c>
      <c r="F443" s="8">
        <v>0</v>
      </c>
      <c r="G443" s="8">
        <v>833.31</v>
      </c>
      <c r="H443" s="7">
        <v>3055.61</v>
      </c>
    </row>
    <row r="444" spans="1:8" ht="12.75" customHeight="1">
      <c r="A444" s="6">
        <v>14837</v>
      </c>
      <c r="B444" s="6" t="s">
        <v>482</v>
      </c>
      <c r="C444" s="6">
        <v>112</v>
      </c>
      <c r="D444" s="6" t="s">
        <v>247</v>
      </c>
      <c r="E444" s="7">
        <v>7777.8</v>
      </c>
      <c r="F444" s="8">
        <v>0</v>
      </c>
      <c r="G444" s="7">
        <v>1666.65</v>
      </c>
      <c r="H444" s="7">
        <v>6111.15</v>
      </c>
    </row>
    <row r="445" spans="1:8" ht="12.75" customHeight="1">
      <c r="A445" s="6">
        <v>14838</v>
      </c>
      <c r="B445" s="6" t="s">
        <v>483</v>
      </c>
      <c r="C445" s="6">
        <v>112</v>
      </c>
      <c r="D445" s="6" t="s">
        <v>247</v>
      </c>
      <c r="E445" s="7">
        <v>23766.74</v>
      </c>
      <c r="F445" s="8">
        <v>0</v>
      </c>
      <c r="G445" s="7">
        <v>5092.8599999999997</v>
      </c>
      <c r="H445" s="7">
        <v>18673.88</v>
      </c>
    </row>
    <row r="446" spans="1:8" ht="12.75" customHeight="1">
      <c r="A446" s="6">
        <v>14841</v>
      </c>
      <c r="B446" s="6" t="s">
        <v>484</v>
      </c>
      <c r="C446" s="6">
        <v>112</v>
      </c>
      <c r="D446" s="6" t="s">
        <v>247</v>
      </c>
      <c r="E446" s="8">
        <v>9.15</v>
      </c>
      <c r="F446" s="8">
        <v>0</v>
      </c>
      <c r="G446" s="8">
        <v>10.15</v>
      </c>
      <c r="H446" s="7">
        <v>-1</v>
      </c>
    </row>
    <row r="447" spans="1:8" ht="12.75" customHeight="1">
      <c r="A447" s="6">
        <v>14842</v>
      </c>
      <c r="B447" s="6" t="s">
        <v>485</v>
      </c>
      <c r="C447" s="6">
        <v>112</v>
      </c>
      <c r="D447" s="6" t="s">
        <v>247</v>
      </c>
      <c r="E447" s="7">
        <v>8333.32</v>
      </c>
      <c r="F447" s="8">
        <v>0</v>
      </c>
      <c r="G447" s="7">
        <v>1666.68</v>
      </c>
      <c r="H447" s="7">
        <v>6666.64</v>
      </c>
    </row>
    <row r="448" spans="1:8" ht="12.75" customHeight="1">
      <c r="A448" s="6">
        <v>14843</v>
      </c>
      <c r="B448" s="6" t="s">
        <v>486</v>
      </c>
      <c r="C448" s="6">
        <v>112</v>
      </c>
      <c r="D448" s="6" t="s">
        <v>247</v>
      </c>
      <c r="E448" s="7">
        <v>7777.76</v>
      </c>
      <c r="F448" s="8">
        <v>0</v>
      </c>
      <c r="G448" s="7">
        <v>1111.1199999999999</v>
      </c>
      <c r="H448" s="7">
        <v>6666.64</v>
      </c>
    </row>
    <row r="449" spans="1:8" ht="12.75" customHeight="1">
      <c r="A449" s="6">
        <v>14845</v>
      </c>
      <c r="B449" s="6" t="s">
        <v>487</v>
      </c>
      <c r="C449" s="6">
        <v>112</v>
      </c>
      <c r="D449" s="6" t="s">
        <v>247</v>
      </c>
      <c r="E449" s="7">
        <v>30557.22</v>
      </c>
      <c r="F449" s="8">
        <v>0</v>
      </c>
      <c r="G449" s="7">
        <v>30557.22</v>
      </c>
      <c r="H449" s="7">
        <v>0</v>
      </c>
    </row>
    <row r="450" spans="1:8" ht="12.75" customHeight="1">
      <c r="A450" s="6">
        <v>14846</v>
      </c>
      <c r="B450" s="6" t="s">
        <v>488</v>
      </c>
      <c r="C450" s="6">
        <v>112</v>
      </c>
      <c r="D450" s="6" t="s">
        <v>247</v>
      </c>
      <c r="E450" s="7">
        <v>21220.28</v>
      </c>
      <c r="F450" s="8">
        <v>0</v>
      </c>
      <c r="G450" s="7">
        <v>4244.07</v>
      </c>
      <c r="H450" s="7">
        <v>16976.21</v>
      </c>
    </row>
    <row r="451" spans="1:8" ht="12.75" customHeight="1">
      <c r="A451" s="6">
        <v>14847</v>
      </c>
      <c r="B451" s="6" t="s">
        <v>489</v>
      </c>
      <c r="C451" s="6">
        <v>112</v>
      </c>
      <c r="D451" s="6" t="s">
        <v>247</v>
      </c>
      <c r="E451" s="7">
        <v>19239.73</v>
      </c>
      <c r="F451" s="8">
        <v>0</v>
      </c>
      <c r="G451" s="7">
        <v>3395.25</v>
      </c>
      <c r="H451" s="7">
        <v>15844.48</v>
      </c>
    </row>
    <row r="452" spans="1:8" ht="12.75" customHeight="1">
      <c r="A452" s="6">
        <v>14849</v>
      </c>
      <c r="B452" s="6" t="s">
        <v>490</v>
      </c>
      <c r="C452" s="6">
        <v>112</v>
      </c>
      <c r="D452" s="6" t="s">
        <v>247</v>
      </c>
      <c r="E452" s="7">
        <v>22634.97</v>
      </c>
      <c r="F452" s="8">
        <v>0</v>
      </c>
      <c r="G452" s="7">
        <v>4244.07</v>
      </c>
      <c r="H452" s="7">
        <v>18390.900000000001</v>
      </c>
    </row>
    <row r="453" spans="1:8" ht="12.75" customHeight="1">
      <c r="A453" s="6">
        <v>14851</v>
      </c>
      <c r="B453" s="6" t="s">
        <v>491</v>
      </c>
      <c r="C453" s="6">
        <v>112</v>
      </c>
      <c r="D453" s="6" t="s">
        <v>247</v>
      </c>
      <c r="E453" s="8">
        <v>-2.67</v>
      </c>
      <c r="F453" s="8">
        <v>0</v>
      </c>
      <c r="G453" s="8">
        <v>0</v>
      </c>
      <c r="H453" s="7">
        <v>-2.67</v>
      </c>
    </row>
    <row r="454" spans="1:8" ht="12.75" customHeight="1">
      <c r="A454" s="6">
        <v>14852</v>
      </c>
      <c r="B454" s="6" t="s">
        <v>492</v>
      </c>
      <c r="C454" s="6">
        <v>112</v>
      </c>
      <c r="D454" s="6" t="s">
        <v>247</v>
      </c>
      <c r="E454" s="7">
        <v>22170.62</v>
      </c>
      <c r="F454" s="8">
        <v>0</v>
      </c>
      <c r="G454" s="7">
        <v>4244.07</v>
      </c>
      <c r="H454" s="7">
        <v>17926.55</v>
      </c>
    </row>
    <row r="455" spans="1:8" ht="12.75" customHeight="1">
      <c r="A455" s="6">
        <v>14853</v>
      </c>
      <c r="B455" s="6" t="s">
        <v>493</v>
      </c>
      <c r="C455" s="6">
        <v>112</v>
      </c>
      <c r="D455" s="6" t="s">
        <v>247</v>
      </c>
      <c r="E455" s="7">
        <v>16849.68</v>
      </c>
      <c r="F455" s="8">
        <v>0</v>
      </c>
      <c r="G455" s="7">
        <v>3225.48</v>
      </c>
      <c r="H455" s="7">
        <v>13624.2</v>
      </c>
    </row>
    <row r="456" spans="1:8" ht="12.75" customHeight="1">
      <c r="A456" s="6">
        <v>14854</v>
      </c>
      <c r="B456" s="6" t="s">
        <v>494</v>
      </c>
      <c r="C456" s="6">
        <v>112</v>
      </c>
      <c r="D456" s="6" t="s">
        <v>247</v>
      </c>
      <c r="E456" s="7">
        <v>24049.66</v>
      </c>
      <c r="F456" s="8">
        <v>0</v>
      </c>
      <c r="G456" s="7">
        <v>4244.07</v>
      </c>
      <c r="H456" s="7">
        <v>19805.59</v>
      </c>
    </row>
    <row r="457" spans="1:8" ht="12.75" customHeight="1">
      <c r="A457" s="6">
        <v>14855</v>
      </c>
      <c r="B457" s="6" t="s">
        <v>495</v>
      </c>
      <c r="C457" s="6">
        <v>112</v>
      </c>
      <c r="D457" s="6" t="s">
        <v>247</v>
      </c>
      <c r="E457" s="7">
        <v>13580.99</v>
      </c>
      <c r="F457" s="8">
        <v>0</v>
      </c>
      <c r="G457" s="7">
        <v>2546.4299999999998</v>
      </c>
      <c r="H457" s="7">
        <v>11034.56</v>
      </c>
    </row>
    <row r="458" spans="1:8" ht="12.75" customHeight="1">
      <c r="A458" s="6">
        <v>14856</v>
      </c>
      <c r="B458" s="6" t="s">
        <v>496</v>
      </c>
      <c r="C458" s="6">
        <v>112</v>
      </c>
      <c r="D458" s="6" t="s">
        <v>247</v>
      </c>
      <c r="E458" s="7">
        <v>18107.98</v>
      </c>
      <c r="F458" s="8">
        <v>0</v>
      </c>
      <c r="G458" s="7">
        <v>3395.25</v>
      </c>
      <c r="H458" s="7">
        <v>14712.73</v>
      </c>
    </row>
    <row r="459" spans="1:8" ht="12.75" customHeight="1">
      <c r="A459" s="6">
        <v>14857</v>
      </c>
      <c r="B459" s="6" t="s">
        <v>497</v>
      </c>
      <c r="C459" s="6">
        <v>112</v>
      </c>
      <c r="D459" s="6" t="s">
        <v>247</v>
      </c>
      <c r="E459" s="7">
        <v>8888.8799999999992</v>
      </c>
      <c r="F459" s="8">
        <v>0</v>
      </c>
      <c r="G459" s="7">
        <v>1666.68</v>
      </c>
      <c r="H459" s="7">
        <v>7222.2</v>
      </c>
    </row>
    <row r="460" spans="1:8" ht="12.75" customHeight="1">
      <c r="A460" s="6">
        <v>14858</v>
      </c>
      <c r="B460" s="6" t="s">
        <v>498</v>
      </c>
      <c r="C460" s="6">
        <v>112</v>
      </c>
      <c r="D460" s="6" t="s">
        <v>247</v>
      </c>
      <c r="E460" s="8">
        <v>49.8</v>
      </c>
      <c r="F460" s="8">
        <v>80</v>
      </c>
      <c r="G460" s="8">
        <v>80</v>
      </c>
      <c r="H460" s="7">
        <v>49.8</v>
      </c>
    </row>
    <row r="461" spans="1:8" ht="12.75" customHeight="1">
      <c r="A461" s="6">
        <v>14861</v>
      </c>
      <c r="B461" s="6" t="s">
        <v>499</v>
      </c>
      <c r="C461" s="6">
        <v>112</v>
      </c>
      <c r="D461" s="6" t="s">
        <v>247</v>
      </c>
      <c r="E461" s="8">
        <v>-1.8</v>
      </c>
      <c r="F461" s="8">
        <v>0</v>
      </c>
      <c r="G461" s="8">
        <v>0</v>
      </c>
      <c r="H461" s="7">
        <v>-1.8</v>
      </c>
    </row>
    <row r="462" spans="1:8" ht="12.75" customHeight="1">
      <c r="A462" s="6">
        <v>14862</v>
      </c>
      <c r="B462" s="6" t="s">
        <v>500</v>
      </c>
      <c r="C462" s="6">
        <v>112</v>
      </c>
      <c r="D462" s="6" t="s">
        <v>247</v>
      </c>
      <c r="E462" s="7">
        <v>22634.97</v>
      </c>
      <c r="F462" s="8">
        <v>0</v>
      </c>
      <c r="G462" s="7">
        <v>4244.07</v>
      </c>
      <c r="H462" s="7">
        <v>18390.900000000001</v>
      </c>
    </row>
    <row r="463" spans="1:8" ht="12.75" customHeight="1">
      <c r="A463" s="6">
        <v>14863</v>
      </c>
      <c r="B463" s="6" t="s">
        <v>501</v>
      </c>
      <c r="C463" s="6">
        <v>112</v>
      </c>
      <c r="D463" s="6" t="s">
        <v>247</v>
      </c>
      <c r="E463" s="7">
        <v>9444.44</v>
      </c>
      <c r="F463" s="8">
        <v>0</v>
      </c>
      <c r="G463" s="7">
        <v>1666.68</v>
      </c>
      <c r="H463" s="7">
        <v>7777.76</v>
      </c>
    </row>
    <row r="464" spans="1:8" ht="12.75" customHeight="1">
      <c r="A464" s="6">
        <v>14866</v>
      </c>
      <c r="B464" s="6" t="s">
        <v>502</v>
      </c>
      <c r="C464" s="6">
        <v>112</v>
      </c>
      <c r="D464" s="6" t="s">
        <v>247</v>
      </c>
      <c r="E464" s="7">
        <v>8888.8799999999992</v>
      </c>
      <c r="F464" s="8">
        <v>0</v>
      </c>
      <c r="G464" s="7">
        <v>1666.68</v>
      </c>
      <c r="H464" s="7">
        <v>7222.2</v>
      </c>
    </row>
    <row r="465" spans="1:8" ht="12.75" customHeight="1">
      <c r="A465" s="6">
        <v>14869</v>
      </c>
      <c r="B465" s="6" t="s">
        <v>503</v>
      </c>
      <c r="C465" s="6">
        <v>112</v>
      </c>
      <c r="D465" s="6" t="s">
        <v>247</v>
      </c>
      <c r="E465" s="8">
        <v>0</v>
      </c>
      <c r="F465" s="8">
        <v>492</v>
      </c>
      <c r="G465" s="8">
        <v>0</v>
      </c>
      <c r="H465" s="7">
        <v>492</v>
      </c>
    </row>
    <row r="466" spans="1:8" ht="12.75" customHeight="1">
      <c r="A466" s="6">
        <v>14870</v>
      </c>
      <c r="B466" s="6" t="s">
        <v>504</v>
      </c>
      <c r="C466" s="6">
        <v>112</v>
      </c>
      <c r="D466" s="6" t="s">
        <v>247</v>
      </c>
      <c r="E466" s="8">
        <v>0</v>
      </c>
      <c r="F466" s="8">
        <v>67</v>
      </c>
      <c r="G466" s="8">
        <v>0</v>
      </c>
      <c r="H466" s="7">
        <v>67</v>
      </c>
    </row>
    <row r="467" spans="1:8" ht="12.75" customHeight="1">
      <c r="A467" s="6">
        <v>14871</v>
      </c>
      <c r="B467" s="6" t="s">
        <v>505</v>
      </c>
      <c r="C467" s="6">
        <v>112</v>
      </c>
      <c r="D467" s="6" t="s">
        <v>247</v>
      </c>
      <c r="E467" s="8">
        <v>0</v>
      </c>
      <c r="F467" s="8">
        <v>2</v>
      </c>
      <c r="G467" s="8">
        <v>0</v>
      </c>
      <c r="H467" s="7">
        <v>2</v>
      </c>
    </row>
    <row r="468" spans="1:8" ht="12.75" customHeight="1">
      <c r="A468" s="6">
        <v>14873</v>
      </c>
      <c r="B468" s="6" t="s">
        <v>506</v>
      </c>
      <c r="C468" s="6">
        <v>112</v>
      </c>
      <c r="D468" s="6" t="s">
        <v>247</v>
      </c>
      <c r="E468" s="8">
        <v>0</v>
      </c>
      <c r="F468" s="8">
        <v>50.4</v>
      </c>
      <c r="G468" s="8">
        <v>0</v>
      </c>
      <c r="H468" s="7">
        <v>50.4</v>
      </c>
    </row>
    <row r="469" spans="1:8" ht="12.75" customHeight="1">
      <c r="A469" s="6">
        <v>14874</v>
      </c>
      <c r="B469" s="6" t="s">
        <v>507</v>
      </c>
      <c r="C469" s="6">
        <v>112</v>
      </c>
      <c r="D469" s="6" t="s">
        <v>247</v>
      </c>
      <c r="E469" s="8">
        <v>0</v>
      </c>
      <c r="F469" s="8">
        <v>5</v>
      </c>
      <c r="G469" s="8">
        <v>0</v>
      </c>
      <c r="H469" s="7">
        <v>5</v>
      </c>
    </row>
    <row r="470" spans="1:8" ht="12.75" customHeight="1">
      <c r="A470" s="6">
        <v>14879</v>
      </c>
      <c r="B470" s="6" t="s">
        <v>508</v>
      </c>
      <c r="C470" s="6">
        <v>112</v>
      </c>
      <c r="D470" s="6" t="s">
        <v>247</v>
      </c>
      <c r="E470" s="8">
        <v>0</v>
      </c>
      <c r="F470" s="8">
        <v>203</v>
      </c>
      <c r="G470" s="8">
        <v>0</v>
      </c>
      <c r="H470" s="7">
        <v>203</v>
      </c>
    </row>
    <row r="471" spans="1:8" ht="12.75" customHeight="1">
      <c r="A471" s="6">
        <v>14882</v>
      </c>
      <c r="B471" s="6" t="s">
        <v>509</v>
      </c>
      <c r="C471" s="6">
        <v>112</v>
      </c>
      <c r="D471" s="6" t="s">
        <v>247</v>
      </c>
      <c r="E471" s="8">
        <v>0</v>
      </c>
      <c r="F471" s="8">
        <v>400</v>
      </c>
      <c r="G471" s="8">
        <v>0</v>
      </c>
      <c r="H471" s="7">
        <v>400</v>
      </c>
    </row>
    <row r="472" spans="1:8" ht="12.75" customHeight="1">
      <c r="A472" s="6">
        <v>14884</v>
      </c>
      <c r="B472" s="6" t="s">
        <v>510</v>
      </c>
      <c r="C472" s="6">
        <v>112</v>
      </c>
      <c r="D472" s="6" t="s">
        <v>247</v>
      </c>
      <c r="E472" s="7">
        <v>36273.35</v>
      </c>
      <c r="F472" s="8">
        <v>0</v>
      </c>
      <c r="G472" s="7">
        <v>6045.54</v>
      </c>
      <c r="H472" s="7">
        <v>30227.81</v>
      </c>
    </row>
    <row r="473" spans="1:8" ht="12.75" customHeight="1">
      <c r="A473" s="6">
        <v>14886</v>
      </c>
      <c r="B473" s="6" t="s">
        <v>511</v>
      </c>
      <c r="C473" s="6">
        <v>112</v>
      </c>
      <c r="D473" s="6" t="s">
        <v>247</v>
      </c>
      <c r="E473" s="7">
        <v>61000</v>
      </c>
      <c r="F473" s="8">
        <v>0</v>
      </c>
      <c r="G473" s="8">
        <v>0</v>
      </c>
      <c r="H473" s="7">
        <v>61000</v>
      </c>
    </row>
    <row r="474" spans="1:8" ht="12.75" customHeight="1">
      <c r="A474" s="6">
        <v>14887</v>
      </c>
      <c r="B474" s="6" t="s">
        <v>512</v>
      </c>
      <c r="C474" s="6">
        <v>112</v>
      </c>
      <c r="D474" s="6" t="s">
        <v>247</v>
      </c>
      <c r="E474" s="8">
        <v>0</v>
      </c>
      <c r="F474" s="7">
        <v>10000</v>
      </c>
      <c r="G474" s="8">
        <v>0</v>
      </c>
      <c r="H474" s="7">
        <v>10000</v>
      </c>
    </row>
    <row r="475" spans="1:8" ht="12.75" customHeight="1">
      <c r="A475" s="6">
        <v>14888</v>
      </c>
      <c r="B475" s="6" t="s">
        <v>513</v>
      </c>
      <c r="C475" s="6">
        <v>112</v>
      </c>
      <c r="D475" s="6" t="s">
        <v>247</v>
      </c>
      <c r="E475" s="8">
        <v>0</v>
      </c>
      <c r="F475" s="7">
        <v>10000</v>
      </c>
      <c r="G475" s="8">
        <v>0</v>
      </c>
      <c r="H475" s="7">
        <v>10000</v>
      </c>
    </row>
    <row r="476" spans="1:8" ht="12.75" customHeight="1">
      <c r="A476" s="6">
        <v>14889</v>
      </c>
      <c r="B476" s="6" t="s">
        <v>514</v>
      </c>
      <c r="C476" s="6">
        <v>112</v>
      </c>
      <c r="D476" s="6" t="s">
        <v>247</v>
      </c>
      <c r="E476" s="8">
        <v>0</v>
      </c>
      <c r="F476" s="7">
        <v>1012</v>
      </c>
      <c r="G476" s="8">
        <v>0</v>
      </c>
      <c r="H476" s="7">
        <v>1012</v>
      </c>
    </row>
    <row r="477" spans="1:8" ht="12.75" customHeight="1">
      <c r="A477" s="6">
        <v>14900</v>
      </c>
      <c r="B477" s="6" t="s">
        <v>515</v>
      </c>
      <c r="C477" s="6">
        <v>112</v>
      </c>
      <c r="D477" s="6" t="s">
        <v>247</v>
      </c>
      <c r="E477" s="8">
        <v>455.06</v>
      </c>
      <c r="F477" s="8">
        <v>0</v>
      </c>
      <c r="G477" s="8">
        <v>455.06</v>
      </c>
      <c r="H477" s="7">
        <v>0</v>
      </c>
    </row>
    <row r="478" spans="1:8" ht="12.75" customHeight="1">
      <c r="A478" s="6">
        <v>14918</v>
      </c>
      <c r="B478" s="6" t="s">
        <v>516</v>
      </c>
      <c r="C478" s="6">
        <v>112</v>
      </c>
      <c r="D478" s="6" t="s">
        <v>247</v>
      </c>
      <c r="E478" s="7">
        <v>377724.25</v>
      </c>
      <c r="F478" s="8">
        <v>0</v>
      </c>
      <c r="G478" s="8">
        <v>0</v>
      </c>
      <c r="H478" s="7">
        <v>377724.25</v>
      </c>
    </row>
    <row r="479" spans="1:8" ht="12.75" customHeight="1">
      <c r="A479" s="6">
        <v>14930</v>
      </c>
      <c r="B479" s="6" t="s">
        <v>517</v>
      </c>
      <c r="C479" s="6">
        <v>112</v>
      </c>
      <c r="D479" s="6" t="s">
        <v>247</v>
      </c>
      <c r="E479" s="8">
        <v>353.93</v>
      </c>
      <c r="F479" s="8">
        <v>0</v>
      </c>
      <c r="G479" s="8">
        <v>458.5</v>
      </c>
      <c r="H479" s="7">
        <v>-104.57</v>
      </c>
    </row>
    <row r="480" spans="1:8" ht="12.75" customHeight="1">
      <c r="A480" s="6">
        <v>14931</v>
      </c>
      <c r="B480" s="6" t="s">
        <v>518</v>
      </c>
      <c r="C480" s="6">
        <v>112</v>
      </c>
      <c r="D480" s="6" t="s">
        <v>247</v>
      </c>
      <c r="E480" s="8">
        <v>-1.59</v>
      </c>
      <c r="F480" s="8">
        <v>0</v>
      </c>
      <c r="G480" s="8">
        <v>0</v>
      </c>
      <c r="H480" s="7">
        <v>-1.59</v>
      </c>
    </row>
    <row r="481" spans="1:8" ht="12.75" customHeight="1">
      <c r="A481" s="6">
        <v>14933</v>
      </c>
      <c r="B481" s="6" t="s">
        <v>519</v>
      </c>
      <c r="C481" s="6">
        <v>112</v>
      </c>
      <c r="D481" s="6" t="s">
        <v>247</v>
      </c>
      <c r="E481" s="7">
        <v>105090.86</v>
      </c>
      <c r="F481" s="8">
        <v>0</v>
      </c>
      <c r="G481" s="8">
        <v>0</v>
      </c>
      <c r="H481" s="7">
        <v>105090.86</v>
      </c>
    </row>
    <row r="482" spans="1:8" ht="12.75" customHeight="1">
      <c r="A482" s="6">
        <v>14936</v>
      </c>
      <c r="B482" s="6" t="s">
        <v>520</v>
      </c>
      <c r="C482" s="6">
        <v>112</v>
      </c>
      <c r="D482" s="6" t="s">
        <v>247</v>
      </c>
      <c r="E482" s="7">
        <v>31667.11</v>
      </c>
      <c r="F482" s="8">
        <v>0</v>
      </c>
      <c r="G482" s="7">
        <v>2878.84</v>
      </c>
      <c r="H482" s="7">
        <v>28788.27</v>
      </c>
    </row>
    <row r="483" spans="1:8" ht="12.75" customHeight="1">
      <c r="A483" s="6">
        <v>14939</v>
      </c>
      <c r="B483" s="6" t="s">
        <v>521</v>
      </c>
      <c r="C483" s="6">
        <v>112</v>
      </c>
      <c r="D483" s="6" t="s">
        <v>247</v>
      </c>
      <c r="E483" s="7">
        <v>3888.95</v>
      </c>
      <c r="F483" s="8">
        <v>0</v>
      </c>
      <c r="G483" s="7">
        <v>1666.65</v>
      </c>
      <c r="H483" s="7">
        <v>2222.3000000000002</v>
      </c>
    </row>
    <row r="484" spans="1:8" ht="12.75" customHeight="1">
      <c r="A484" s="6">
        <v>14940</v>
      </c>
      <c r="B484" s="6" t="s">
        <v>522</v>
      </c>
      <c r="C484" s="6">
        <v>112</v>
      </c>
      <c r="D484" s="6" t="s">
        <v>247</v>
      </c>
      <c r="E484" s="7">
        <v>1111.2</v>
      </c>
      <c r="F484" s="8">
        <v>0</v>
      </c>
      <c r="G484" s="7">
        <v>1111.2</v>
      </c>
      <c r="H484" s="7">
        <v>0</v>
      </c>
    </row>
    <row r="485" spans="1:8" ht="12.75" customHeight="1">
      <c r="A485" s="6">
        <v>14946</v>
      </c>
      <c r="B485" s="6" t="s">
        <v>523</v>
      </c>
      <c r="C485" s="6">
        <v>112</v>
      </c>
      <c r="D485" s="6" t="s">
        <v>247</v>
      </c>
      <c r="E485" s="7">
        <v>62728.13</v>
      </c>
      <c r="F485" s="8">
        <v>0</v>
      </c>
      <c r="G485" s="8">
        <v>0</v>
      </c>
      <c r="H485" s="7">
        <v>62728.13</v>
      </c>
    </row>
    <row r="486" spans="1:8" ht="12.75" customHeight="1">
      <c r="A486" s="6">
        <v>14951</v>
      </c>
      <c r="B486" s="6" t="s">
        <v>524</v>
      </c>
      <c r="C486" s="6">
        <v>112</v>
      </c>
      <c r="D486" s="6" t="s">
        <v>247</v>
      </c>
      <c r="E486" s="8">
        <v>-173.03</v>
      </c>
      <c r="F486" s="8">
        <v>173.03</v>
      </c>
      <c r="G486" s="8">
        <v>0</v>
      </c>
      <c r="H486" s="7">
        <v>0</v>
      </c>
    </row>
    <row r="487" spans="1:8" ht="12.75" customHeight="1">
      <c r="A487" s="6">
        <v>14953</v>
      </c>
      <c r="B487" s="6" t="s">
        <v>525</v>
      </c>
      <c r="C487" s="6">
        <v>112</v>
      </c>
      <c r="D487" s="6" t="s">
        <v>247</v>
      </c>
      <c r="E487" s="7">
        <v>12721.18</v>
      </c>
      <c r="F487" s="8">
        <v>0</v>
      </c>
      <c r="G487" s="7">
        <v>2546.4299999999998</v>
      </c>
      <c r="H487" s="7">
        <v>10174.75</v>
      </c>
    </row>
    <row r="488" spans="1:8" ht="12.75" customHeight="1">
      <c r="A488" s="6">
        <v>14956</v>
      </c>
      <c r="B488" s="6" t="s">
        <v>526</v>
      </c>
      <c r="C488" s="6">
        <v>112</v>
      </c>
      <c r="D488" s="6" t="s">
        <v>247</v>
      </c>
      <c r="E488" s="7">
        <v>5000.05</v>
      </c>
      <c r="F488" s="8">
        <v>0</v>
      </c>
      <c r="G488" s="7">
        <v>1666.65</v>
      </c>
      <c r="H488" s="7">
        <v>3333.4</v>
      </c>
    </row>
    <row r="489" spans="1:8" ht="12.75" customHeight="1">
      <c r="A489" s="6">
        <v>14964</v>
      </c>
      <c r="B489" s="6" t="s">
        <v>527</v>
      </c>
      <c r="C489" s="6">
        <v>112</v>
      </c>
      <c r="D489" s="6" t="s">
        <v>247</v>
      </c>
      <c r="E489" s="7">
        <v>14682.04</v>
      </c>
      <c r="F489" s="8">
        <v>0</v>
      </c>
      <c r="G489" s="7">
        <v>2590.9499999999998</v>
      </c>
      <c r="H489" s="7">
        <v>12091.09</v>
      </c>
    </row>
    <row r="490" spans="1:8" ht="12.75" customHeight="1">
      <c r="A490" s="6">
        <v>14974</v>
      </c>
      <c r="B490" s="6" t="s">
        <v>528</v>
      </c>
      <c r="C490" s="6">
        <v>112</v>
      </c>
      <c r="D490" s="6" t="s">
        <v>247</v>
      </c>
      <c r="E490" s="8">
        <v>150.06</v>
      </c>
      <c r="F490" s="8">
        <v>999</v>
      </c>
      <c r="G490" s="7">
        <v>1147</v>
      </c>
      <c r="H490" s="7">
        <v>2.06</v>
      </c>
    </row>
    <row r="491" spans="1:8" ht="12.75" customHeight="1">
      <c r="A491" s="6">
        <v>14984</v>
      </c>
      <c r="B491" s="6" t="s">
        <v>529</v>
      </c>
      <c r="C491" s="6">
        <v>112</v>
      </c>
      <c r="D491" s="6" t="s">
        <v>247</v>
      </c>
      <c r="E491" s="7">
        <v>10881.99</v>
      </c>
      <c r="F491" s="8">
        <v>0</v>
      </c>
      <c r="G491" s="7">
        <v>1554.57</v>
      </c>
      <c r="H491" s="7">
        <v>9327.42</v>
      </c>
    </row>
    <row r="492" spans="1:8" ht="12.75" customHeight="1">
      <c r="A492" s="6">
        <v>14985</v>
      </c>
      <c r="B492" s="6" t="s">
        <v>530</v>
      </c>
      <c r="C492" s="6">
        <v>112</v>
      </c>
      <c r="D492" s="6" t="s">
        <v>247</v>
      </c>
      <c r="E492" s="8">
        <v>0.05</v>
      </c>
      <c r="F492" s="8">
        <v>0</v>
      </c>
      <c r="G492" s="8">
        <v>0</v>
      </c>
      <c r="H492" s="7">
        <v>0.05</v>
      </c>
    </row>
    <row r="493" spans="1:8" ht="12.75" customHeight="1">
      <c r="A493" s="6">
        <v>14991</v>
      </c>
      <c r="B493" s="6" t="s">
        <v>531</v>
      </c>
      <c r="C493" s="6">
        <v>112</v>
      </c>
      <c r="D493" s="6" t="s">
        <v>247</v>
      </c>
      <c r="E493" s="7">
        <v>6887.91</v>
      </c>
      <c r="F493" s="8">
        <v>674</v>
      </c>
      <c r="G493" s="7">
        <v>1905.86</v>
      </c>
      <c r="H493" s="7">
        <v>5656.05</v>
      </c>
    </row>
    <row r="494" spans="1:8" ht="12.75" customHeight="1">
      <c r="A494" s="6">
        <v>14993</v>
      </c>
      <c r="B494" s="6" t="s">
        <v>532</v>
      </c>
      <c r="C494" s="6">
        <v>112</v>
      </c>
      <c r="D494" s="6" t="s">
        <v>247</v>
      </c>
      <c r="E494" s="8">
        <v>-270</v>
      </c>
      <c r="F494" s="8">
        <v>0</v>
      </c>
      <c r="G494" s="8">
        <v>0</v>
      </c>
      <c r="H494" s="7">
        <v>-270</v>
      </c>
    </row>
    <row r="495" spans="1:8" ht="12.75" customHeight="1">
      <c r="A495" s="6">
        <v>14996</v>
      </c>
      <c r="B495" s="6" t="s">
        <v>533</v>
      </c>
      <c r="C495" s="6">
        <v>112</v>
      </c>
      <c r="D495" s="6" t="s">
        <v>247</v>
      </c>
      <c r="E495" s="8">
        <v>1.29</v>
      </c>
      <c r="F495" s="8">
        <v>0</v>
      </c>
      <c r="G495" s="8">
        <v>0</v>
      </c>
      <c r="H495" s="7">
        <v>1.29</v>
      </c>
    </row>
    <row r="496" spans="1:8" ht="12.75" customHeight="1">
      <c r="A496" s="6">
        <v>15101</v>
      </c>
      <c r="B496" s="6" t="s">
        <v>534</v>
      </c>
      <c r="C496" s="6">
        <v>112</v>
      </c>
      <c r="D496" s="6" t="s">
        <v>247</v>
      </c>
      <c r="E496" s="7">
        <v>6225943.0899999999</v>
      </c>
      <c r="F496" s="7">
        <v>37268</v>
      </c>
      <c r="G496" s="7">
        <v>39007</v>
      </c>
      <c r="H496" s="7">
        <v>6224204.0899999999</v>
      </c>
    </row>
    <row r="497" spans="1:8" ht="12.75" customHeight="1">
      <c r="A497" s="6">
        <v>15113</v>
      </c>
      <c r="B497" s="6" t="s">
        <v>535</v>
      </c>
      <c r="C497" s="6">
        <v>112</v>
      </c>
      <c r="D497" s="6" t="s">
        <v>247</v>
      </c>
      <c r="E497" s="7">
        <v>168865.95</v>
      </c>
      <c r="F497" s="8">
        <v>0</v>
      </c>
      <c r="G497" s="8">
        <v>0</v>
      </c>
      <c r="H497" s="7">
        <v>168865.95</v>
      </c>
    </row>
    <row r="498" spans="1:8" ht="12.75" customHeight="1">
      <c r="A498" s="6">
        <v>15119</v>
      </c>
      <c r="B498" s="6" t="s">
        <v>536</v>
      </c>
      <c r="C498" s="6">
        <v>112</v>
      </c>
      <c r="D498" s="6" t="s">
        <v>247</v>
      </c>
      <c r="E498" s="7">
        <v>101534</v>
      </c>
      <c r="F498" s="7">
        <v>104013.28</v>
      </c>
      <c r="G498" s="7">
        <v>102706.3</v>
      </c>
      <c r="H498" s="7">
        <v>102840.98</v>
      </c>
    </row>
    <row r="499" spans="1:8" ht="12.75" customHeight="1">
      <c r="A499" s="6">
        <v>15131</v>
      </c>
      <c r="B499" s="6" t="s">
        <v>537</v>
      </c>
      <c r="C499" s="6">
        <v>112</v>
      </c>
      <c r="D499" s="6" t="s">
        <v>247</v>
      </c>
      <c r="E499" s="7">
        <v>794956.92</v>
      </c>
      <c r="F499" s="8">
        <v>0</v>
      </c>
      <c r="G499" s="8">
        <v>0</v>
      </c>
      <c r="H499" s="7">
        <v>794956.92</v>
      </c>
    </row>
    <row r="500" spans="1:8" ht="12.75" customHeight="1">
      <c r="A500" s="6">
        <v>15132</v>
      </c>
      <c r="B500" s="6" t="s">
        <v>538</v>
      </c>
      <c r="C500" s="6">
        <v>112</v>
      </c>
      <c r="D500" s="6" t="s">
        <v>247</v>
      </c>
      <c r="E500" s="7">
        <v>863539.19999999995</v>
      </c>
      <c r="F500" s="8">
        <v>0</v>
      </c>
      <c r="G500" s="8">
        <v>0</v>
      </c>
      <c r="H500" s="7">
        <v>863539.19999999995</v>
      </c>
    </row>
    <row r="501" spans="1:8" ht="12.75" customHeight="1">
      <c r="A501" s="6">
        <v>15133</v>
      </c>
      <c r="B501" s="6" t="s">
        <v>539</v>
      </c>
      <c r="C501" s="6">
        <v>112</v>
      </c>
      <c r="D501" s="6" t="s">
        <v>247</v>
      </c>
      <c r="E501" s="7">
        <v>57180.85</v>
      </c>
      <c r="F501" s="8">
        <v>0</v>
      </c>
      <c r="G501" s="8">
        <v>0</v>
      </c>
      <c r="H501" s="7">
        <v>57180.85</v>
      </c>
    </row>
    <row r="502" spans="1:8" ht="12.75" customHeight="1">
      <c r="A502" s="6">
        <v>15135</v>
      </c>
      <c r="B502" s="6" t="s">
        <v>540</v>
      </c>
      <c r="C502" s="6">
        <v>112</v>
      </c>
      <c r="D502" s="6" t="s">
        <v>247</v>
      </c>
      <c r="E502" s="7">
        <v>47438.080000000002</v>
      </c>
      <c r="F502" s="8">
        <v>0</v>
      </c>
      <c r="G502" s="8">
        <v>0</v>
      </c>
      <c r="H502" s="7">
        <v>47438.080000000002</v>
      </c>
    </row>
    <row r="503" spans="1:8" ht="12.75" customHeight="1">
      <c r="A503" s="6">
        <v>15158</v>
      </c>
      <c r="B503" s="6" t="s">
        <v>541</v>
      </c>
      <c r="C503" s="6">
        <v>112</v>
      </c>
      <c r="D503" s="6" t="s">
        <v>247</v>
      </c>
      <c r="E503" s="7">
        <v>4760146.3</v>
      </c>
      <c r="F503" s="8">
        <v>0</v>
      </c>
      <c r="G503" s="8">
        <v>0</v>
      </c>
      <c r="H503" s="7">
        <v>4760146.3</v>
      </c>
    </row>
    <row r="504" spans="1:8" ht="12.75" customHeight="1">
      <c r="A504" s="6">
        <v>15160</v>
      </c>
      <c r="B504" s="6" t="s">
        <v>542</v>
      </c>
      <c r="C504" s="6">
        <v>112</v>
      </c>
      <c r="D504" s="6" t="s">
        <v>247</v>
      </c>
      <c r="E504" s="7">
        <v>1471226.08</v>
      </c>
      <c r="F504" s="8">
        <v>0</v>
      </c>
      <c r="G504" s="8">
        <v>0</v>
      </c>
      <c r="H504" s="7">
        <v>1471226.08</v>
      </c>
    </row>
    <row r="505" spans="1:8" ht="12.75" customHeight="1">
      <c r="A505" s="6">
        <v>15167</v>
      </c>
      <c r="B505" s="6" t="s">
        <v>543</v>
      </c>
      <c r="C505" s="6">
        <v>112</v>
      </c>
      <c r="D505" s="6" t="s">
        <v>247</v>
      </c>
      <c r="E505" s="7">
        <v>170374.64</v>
      </c>
      <c r="F505" s="8">
        <v>0</v>
      </c>
      <c r="G505" s="8">
        <v>0</v>
      </c>
      <c r="H505" s="7">
        <v>170374.64</v>
      </c>
    </row>
    <row r="506" spans="1:8" ht="12.75" customHeight="1">
      <c r="A506" s="6">
        <v>15172</v>
      </c>
      <c r="B506" s="6" t="s">
        <v>544</v>
      </c>
      <c r="C506" s="6">
        <v>112</v>
      </c>
      <c r="D506" s="6" t="s">
        <v>247</v>
      </c>
      <c r="E506" s="7">
        <v>244509.41</v>
      </c>
      <c r="F506" s="8">
        <v>0</v>
      </c>
      <c r="G506" s="8">
        <v>0</v>
      </c>
      <c r="H506" s="7">
        <v>244509.41</v>
      </c>
    </row>
    <row r="507" spans="1:8" ht="12.75" customHeight="1">
      <c r="A507" s="6">
        <v>15178</v>
      </c>
      <c r="B507" s="6" t="s">
        <v>545</v>
      </c>
      <c r="C507" s="6">
        <v>112</v>
      </c>
      <c r="D507" s="6" t="s">
        <v>247</v>
      </c>
      <c r="E507" s="7">
        <v>2003805.4</v>
      </c>
      <c r="F507" s="8">
        <v>0</v>
      </c>
      <c r="G507" s="8">
        <v>0</v>
      </c>
      <c r="H507" s="7">
        <v>2003805.4</v>
      </c>
    </row>
    <row r="508" spans="1:8" ht="12.75" customHeight="1">
      <c r="A508" s="6">
        <v>15180</v>
      </c>
      <c r="B508" s="6" t="s">
        <v>546</v>
      </c>
      <c r="C508" s="6">
        <v>112</v>
      </c>
      <c r="D508" s="6" t="s">
        <v>247</v>
      </c>
      <c r="E508" s="7">
        <v>318047</v>
      </c>
      <c r="F508" s="8">
        <v>0</v>
      </c>
      <c r="G508" s="8">
        <v>0</v>
      </c>
      <c r="H508" s="7">
        <v>318047</v>
      </c>
    </row>
    <row r="509" spans="1:8" ht="12.75" customHeight="1">
      <c r="A509" s="6">
        <v>15182</v>
      </c>
      <c r="B509" s="6" t="s">
        <v>547</v>
      </c>
      <c r="C509" s="6">
        <v>112</v>
      </c>
      <c r="D509" s="6" t="s">
        <v>247</v>
      </c>
      <c r="E509" s="7">
        <v>200000</v>
      </c>
      <c r="F509" s="8">
        <v>0</v>
      </c>
      <c r="G509" s="8">
        <v>0</v>
      </c>
      <c r="H509" s="7">
        <v>200000</v>
      </c>
    </row>
    <row r="510" spans="1:8" ht="12.75" customHeight="1">
      <c r="A510" s="6">
        <v>15207</v>
      </c>
      <c r="B510" s="6" t="s">
        <v>548</v>
      </c>
      <c r="C510" s="6">
        <v>112</v>
      </c>
      <c r="D510" s="6" t="s">
        <v>247</v>
      </c>
      <c r="E510" s="7">
        <v>12150000</v>
      </c>
      <c r="F510" s="8">
        <v>0</v>
      </c>
      <c r="G510" s="8">
        <v>0</v>
      </c>
      <c r="H510" s="7">
        <v>12150000</v>
      </c>
    </row>
    <row r="511" spans="1:8" ht="12.75" customHeight="1">
      <c r="A511" s="6">
        <v>15209</v>
      </c>
      <c r="B511" s="6" t="s">
        <v>549</v>
      </c>
      <c r="C511" s="6">
        <v>112</v>
      </c>
      <c r="D511" s="6" t="s">
        <v>247</v>
      </c>
      <c r="E511" s="7">
        <v>58755.03</v>
      </c>
      <c r="F511" s="8">
        <v>0</v>
      </c>
      <c r="G511" s="8">
        <v>0</v>
      </c>
      <c r="H511" s="7">
        <v>58755.03</v>
      </c>
    </row>
    <row r="512" spans="1:8" ht="12.75" customHeight="1">
      <c r="A512" s="6">
        <v>15210</v>
      </c>
      <c r="B512" s="6" t="s">
        <v>550</v>
      </c>
      <c r="C512" s="6">
        <v>112</v>
      </c>
      <c r="D512" s="6" t="s">
        <v>247</v>
      </c>
      <c r="E512" s="7">
        <v>1230694</v>
      </c>
      <c r="F512" s="8">
        <v>0</v>
      </c>
      <c r="G512" s="8">
        <v>0</v>
      </c>
      <c r="H512" s="7">
        <v>1230694</v>
      </c>
    </row>
    <row r="513" spans="1:8" ht="12.75" customHeight="1">
      <c r="A513" s="6">
        <v>15213</v>
      </c>
      <c r="B513" s="6" t="s">
        <v>551</v>
      </c>
      <c r="C513" s="6">
        <v>112</v>
      </c>
      <c r="D513" s="6" t="s">
        <v>247</v>
      </c>
      <c r="E513" s="7">
        <v>50467.199999999997</v>
      </c>
      <c r="F513" s="8">
        <v>0</v>
      </c>
      <c r="G513" s="8">
        <v>0</v>
      </c>
      <c r="H513" s="7">
        <v>50467.199999999997</v>
      </c>
    </row>
    <row r="514" spans="1:8" ht="12.75" customHeight="1">
      <c r="A514" s="6">
        <v>15216</v>
      </c>
      <c r="B514" s="6" t="s">
        <v>552</v>
      </c>
      <c r="C514" s="6">
        <v>112</v>
      </c>
      <c r="D514" s="6" t="s">
        <v>247</v>
      </c>
      <c r="E514" s="7">
        <v>1257090</v>
      </c>
      <c r="F514" s="7">
        <v>38643</v>
      </c>
      <c r="G514" s="7">
        <v>1198580</v>
      </c>
      <c r="H514" s="7">
        <v>97153</v>
      </c>
    </row>
    <row r="515" spans="1:8" ht="12.75" customHeight="1">
      <c r="A515" s="6">
        <v>15221</v>
      </c>
      <c r="B515" s="6" t="s">
        <v>553</v>
      </c>
      <c r="C515" s="6">
        <v>112</v>
      </c>
      <c r="D515" s="6" t="s">
        <v>247</v>
      </c>
      <c r="E515" s="7">
        <v>6174467.8499999996</v>
      </c>
      <c r="F515" s="8">
        <v>0</v>
      </c>
      <c r="G515" s="7">
        <v>28665.200000000001</v>
      </c>
      <c r="H515" s="7">
        <v>6145802.6500000004</v>
      </c>
    </row>
    <row r="516" spans="1:8" ht="12.75" customHeight="1">
      <c r="A516" s="6">
        <v>15222</v>
      </c>
      <c r="B516" s="6" t="s">
        <v>554</v>
      </c>
      <c r="C516" s="6">
        <v>112</v>
      </c>
      <c r="D516" s="6" t="s">
        <v>247</v>
      </c>
      <c r="E516" s="7">
        <v>921260.31</v>
      </c>
      <c r="F516" s="8">
        <v>0</v>
      </c>
      <c r="G516" s="8">
        <v>0</v>
      </c>
      <c r="H516" s="7">
        <v>921260.31</v>
      </c>
    </row>
    <row r="517" spans="1:8" ht="12.75" customHeight="1">
      <c r="A517" s="6">
        <v>15223</v>
      </c>
      <c r="B517" s="6" t="s">
        <v>555</v>
      </c>
      <c r="C517" s="6">
        <v>112</v>
      </c>
      <c r="D517" s="6" t="s">
        <v>247</v>
      </c>
      <c r="E517" s="7">
        <v>198900</v>
      </c>
      <c r="F517" s="8">
        <v>0</v>
      </c>
      <c r="G517" s="8">
        <v>0</v>
      </c>
      <c r="H517" s="7">
        <v>198900</v>
      </c>
    </row>
    <row r="518" spans="1:8" ht="12.75" customHeight="1">
      <c r="A518" s="6">
        <v>15224</v>
      </c>
      <c r="B518" s="6" t="s">
        <v>556</v>
      </c>
      <c r="C518" s="6">
        <v>112</v>
      </c>
      <c r="D518" s="6" t="s">
        <v>247</v>
      </c>
      <c r="E518" s="7">
        <v>3791987.23</v>
      </c>
      <c r="F518" s="8">
        <v>0</v>
      </c>
      <c r="G518" s="8">
        <v>0</v>
      </c>
      <c r="H518" s="7">
        <v>3791987.23</v>
      </c>
    </row>
    <row r="519" spans="1:8" ht="12.75" customHeight="1">
      <c r="A519" s="6">
        <v>15227</v>
      </c>
      <c r="B519" s="6" t="s">
        <v>557</v>
      </c>
      <c r="C519" s="6">
        <v>112</v>
      </c>
      <c r="D519" s="6" t="s">
        <v>247</v>
      </c>
      <c r="E519" s="7">
        <v>38702070.109999999</v>
      </c>
      <c r="F519" s="7">
        <v>22500000</v>
      </c>
      <c r="G519" s="7">
        <v>22838614.41</v>
      </c>
      <c r="H519" s="7">
        <v>38363455.700000003</v>
      </c>
    </row>
    <row r="520" spans="1:8" ht="12.75" customHeight="1">
      <c r="A520" s="6">
        <v>15233</v>
      </c>
      <c r="B520" s="6" t="s">
        <v>558</v>
      </c>
      <c r="C520" s="6">
        <v>112</v>
      </c>
      <c r="D520" s="6" t="s">
        <v>247</v>
      </c>
      <c r="E520" s="7">
        <v>82980</v>
      </c>
      <c r="F520" s="8">
        <v>0</v>
      </c>
      <c r="G520" s="7">
        <v>82980</v>
      </c>
      <c r="H520" s="7">
        <v>0</v>
      </c>
    </row>
    <row r="521" spans="1:8" ht="12.75" customHeight="1">
      <c r="A521" s="6">
        <v>15234</v>
      </c>
      <c r="B521" s="6" t="s">
        <v>559</v>
      </c>
      <c r="C521" s="6">
        <v>112</v>
      </c>
      <c r="D521" s="6" t="s">
        <v>247</v>
      </c>
      <c r="E521" s="7">
        <v>5190830.88</v>
      </c>
      <c r="F521" s="8">
        <v>0</v>
      </c>
      <c r="G521" s="7">
        <v>4900000</v>
      </c>
      <c r="H521" s="7">
        <v>290830.88</v>
      </c>
    </row>
    <row r="522" spans="1:8" ht="12.75" customHeight="1">
      <c r="A522" s="6">
        <v>15237</v>
      </c>
      <c r="B522" s="6" t="s">
        <v>560</v>
      </c>
      <c r="C522" s="6">
        <v>112</v>
      </c>
      <c r="D522" s="6" t="s">
        <v>247</v>
      </c>
      <c r="E522" s="7">
        <v>15758.48</v>
      </c>
      <c r="F522" s="8">
        <v>0</v>
      </c>
      <c r="G522" s="8">
        <v>0</v>
      </c>
      <c r="H522" s="7">
        <v>15758.48</v>
      </c>
    </row>
    <row r="523" spans="1:8" ht="12.75" customHeight="1">
      <c r="A523" s="6">
        <v>16103</v>
      </c>
      <c r="B523" s="6" t="s">
        <v>561</v>
      </c>
      <c r="C523" s="6">
        <v>115</v>
      </c>
      <c r="D523" s="6" t="s">
        <v>562</v>
      </c>
      <c r="E523" s="7">
        <v>6532987.3399999999</v>
      </c>
      <c r="F523" s="8">
        <v>0</v>
      </c>
      <c r="G523" s="8">
        <v>0</v>
      </c>
      <c r="H523" s="7">
        <v>6532987.3399999999</v>
      </c>
    </row>
    <row r="524" spans="1:8" ht="12.75" customHeight="1">
      <c r="A524" s="6">
        <v>16104</v>
      </c>
      <c r="B524" s="6" t="s">
        <v>563</v>
      </c>
      <c r="C524" s="6">
        <v>115</v>
      </c>
      <c r="D524" s="6" t="s">
        <v>562</v>
      </c>
      <c r="E524" s="7">
        <v>9048210.1999999993</v>
      </c>
      <c r="F524" s="8">
        <v>0</v>
      </c>
      <c r="G524" s="8">
        <v>0</v>
      </c>
      <c r="H524" s="7">
        <v>9048210.1999999993</v>
      </c>
    </row>
    <row r="525" spans="1:8" ht="12.75" customHeight="1">
      <c r="A525" s="6">
        <v>16105</v>
      </c>
      <c r="B525" s="6" t="s">
        <v>564</v>
      </c>
      <c r="C525" s="6">
        <v>115</v>
      </c>
      <c r="D525" s="6" t="s">
        <v>562</v>
      </c>
      <c r="E525" s="7">
        <v>581677.68000000005</v>
      </c>
      <c r="F525" s="8">
        <v>80.08</v>
      </c>
      <c r="G525" s="7">
        <v>55429.87</v>
      </c>
      <c r="H525" s="7">
        <v>526327.89</v>
      </c>
    </row>
    <row r="526" spans="1:8" ht="12.75" customHeight="1">
      <c r="A526" s="6">
        <v>16106</v>
      </c>
      <c r="B526" s="6" t="s">
        <v>565</v>
      </c>
      <c r="C526" s="6">
        <v>115</v>
      </c>
      <c r="D526" s="6" t="s">
        <v>562</v>
      </c>
      <c r="E526" s="7">
        <v>89779.35</v>
      </c>
      <c r="F526" s="7">
        <v>1385.34</v>
      </c>
      <c r="G526" s="7">
        <v>1761.46</v>
      </c>
      <c r="H526" s="7">
        <v>89403.23</v>
      </c>
    </row>
    <row r="527" spans="1:8" ht="12.75" customHeight="1">
      <c r="A527" s="6">
        <v>16107</v>
      </c>
      <c r="B527" s="6" t="s">
        <v>566</v>
      </c>
      <c r="C527" s="6">
        <v>115</v>
      </c>
      <c r="D527" s="6" t="s">
        <v>562</v>
      </c>
      <c r="E527" s="7">
        <v>465981.92</v>
      </c>
      <c r="F527" s="8">
        <v>0</v>
      </c>
      <c r="G527" s="7">
        <v>27285.49</v>
      </c>
      <c r="H527" s="7">
        <v>438696.43</v>
      </c>
    </row>
    <row r="528" spans="1:8" ht="12.75" customHeight="1">
      <c r="A528" s="6">
        <v>16108</v>
      </c>
      <c r="B528" s="6" t="s">
        <v>567</v>
      </c>
      <c r="C528" s="6">
        <v>115</v>
      </c>
      <c r="D528" s="6" t="s">
        <v>562</v>
      </c>
      <c r="E528" s="7">
        <v>2259507.98</v>
      </c>
      <c r="F528" s="7">
        <v>338863.82</v>
      </c>
      <c r="G528" s="7">
        <v>181671.41</v>
      </c>
      <c r="H528" s="7">
        <v>2416700.39</v>
      </c>
    </row>
    <row r="529" spans="1:8" ht="12.75" customHeight="1">
      <c r="A529" s="6">
        <v>16109</v>
      </c>
      <c r="B529" s="6" t="s">
        <v>568</v>
      </c>
      <c r="C529" s="6">
        <v>115</v>
      </c>
      <c r="D529" s="6" t="s">
        <v>562</v>
      </c>
      <c r="E529" s="7">
        <v>4859478.72</v>
      </c>
      <c r="F529" s="8">
        <v>0</v>
      </c>
      <c r="G529" s="8">
        <v>0</v>
      </c>
      <c r="H529" s="7">
        <v>4859478.72</v>
      </c>
    </row>
    <row r="530" spans="1:8" ht="12.75" customHeight="1">
      <c r="A530" s="6">
        <v>16110</v>
      </c>
      <c r="B530" s="6" t="s">
        <v>569</v>
      </c>
      <c r="C530" s="6">
        <v>115</v>
      </c>
      <c r="D530" s="6" t="s">
        <v>562</v>
      </c>
      <c r="E530" s="7">
        <v>272340.15000000002</v>
      </c>
      <c r="F530" s="7">
        <v>263062.37</v>
      </c>
      <c r="G530" s="7">
        <v>20326.349999999999</v>
      </c>
      <c r="H530" s="7">
        <v>515076.17</v>
      </c>
    </row>
    <row r="531" spans="1:8" ht="12.75" customHeight="1">
      <c r="A531" s="6">
        <v>16111</v>
      </c>
      <c r="B531" s="6" t="s">
        <v>570</v>
      </c>
      <c r="C531" s="6">
        <v>115</v>
      </c>
      <c r="D531" s="6" t="s">
        <v>562</v>
      </c>
      <c r="E531" s="7">
        <v>591211.38</v>
      </c>
      <c r="F531" s="7">
        <v>8320</v>
      </c>
      <c r="G531" s="7">
        <v>32066.77</v>
      </c>
      <c r="H531" s="7">
        <v>567464.61</v>
      </c>
    </row>
    <row r="532" spans="1:8" ht="12.75" customHeight="1">
      <c r="A532" s="6">
        <v>16112</v>
      </c>
      <c r="B532" s="6" t="s">
        <v>571</v>
      </c>
      <c r="C532" s="6">
        <v>115</v>
      </c>
      <c r="D532" s="6" t="s">
        <v>562</v>
      </c>
      <c r="E532" s="7">
        <v>16695.72</v>
      </c>
      <c r="F532" s="8">
        <v>360</v>
      </c>
      <c r="G532" s="7">
        <v>7560.93</v>
      </c>
      <c r="H532" s="7">
        <v>9494.7900000000009</v>
      </c>
    </row>
    <row r="533" spans="1:8" ht="12.75" customHeight="1">
      <c r="A533" s="6">
        <v>16114</v>
      </c>
      <c r="B533" s="6" t="s">
        <v>572</v>
      </c>
      <c r="C533" s="6">
        <v>115</v>
      </c>
      <c r="D533" s="6" t="s">
        <v>562</v>
      </c>
      <c r="E533" s="7">
        <v>134568.04999999999</v>
      </c>
      <c r="F533" s="7">
        <v>67062.399999999994</v>
      </c>
      <c r="G533" s="7">
        <v>22363.3</v>
      </c>
      <c r="H533" s="7">
        <v>179267.15</v>
      </c>
    </row>
    <row r="534" spans="1:8" ht="12.75" customHeight="1">
      <c r="A534" s="6">
        <v>17019</v>
      </c>
      <c r="B534" s="6" t="s">
        <v>511</v>
      </c>
      <c r="C534" s="6">
        <v>112</v>
      </c>
      <c r="D534" s="6" t="s">
        <v>247</v>
      </c>
      <c r="E534" s="7">
        <v>235503.2</v>
      </c>
      <c r="F534" s="8">
        <v>0</v>
      </c>
      <c r="G534" s="8">
        <v>0</v>
      </c>
      <c r="H534" s="7">
        <v>235503.2</v>
      </c>
    </row>
    <row r="535" spans="1:8" ht="12.75" customHeight="1">
      <c r="A535" s="6">
        <v>17053</v>
      </c>
      <c r="B535" s="6" t="s">
        <v>573</v>
      </c>
      <c r="C535" s="6">
        <v>112</v>
      </c>
      <c r="D535" s="6" t="s">
        <v>247</v>
      </c>
      <c r="E535" s="8">
        <v>0</v>
      </c>
      <c r="F535" s="7">
        <v>13000</v>
      </c>
      <c r="G535" s="7">
        <v>13000</v>
      </c>
      <c r="H535" s="7">
        <v>0</v>
      </c>
    </row>
    <row r="536" spans="1:8" ht="12.75" customHeight="1">
      <c r="A536" s="6">
        <v>17101</v>
      </c>
      <c r="B536" s="6" t="s">
        <v>574</v>
      </c>
      <c r="C536" s="6">
        <v>112</v>
      </c>
      <c r="D536" s="6" t="s">
        <v>247</v>
      </c>
      <c r="E536" s="7">
        <v>28194</v>
      </c>
      <c r="F536" s="7">
        <v>17284</v>
      </c>
      <c r="G536" s="7">
        <v>45478</v>
      </c>
      <c r="H536" s="7">
        <v>0</v>
      </c>
    </row>
    <row r="537" spans="1:8" ht="12.75" customHeight="1">
      <c r="A537" s="6">
        <v>17104</v>
      </c>
      <c r="B537" s="6" t="s">
        <v>353</v>
      </c>
      <c r="C537" s="6">
        <v>112</v>
      </c>
      <c r="D537" s="6" t="s">
        <v>247</v>
      </c>
      <c r="E537" s="7">
        <v>36008</v>
      </c>
      <c r="F537" s="7">
        <v>43000</v>
      </c>
      <c r="G537" s="7">
        <v>79008</v>
      </c>
      <c r="H537" s="7">
        <v>0</v>
      </c>
    </row>
    <row r="538" spans="1:8" ht="12.75" customHeight="1">
      <c r="A538" s="6">
        <v>17106</v>
      </c>
      <c r="B538" s="6" t="s">
        <v>575</v>
      </c>
      <c r="C538" s="6">
        <v>112</v>
      </c>
      <c r="D538" s="6" t="s">
        <v>247</v>
      </c>
      <c r="E538" s="7">
        <v>116140</v>
      </c>
      <c r="F538" s="8">
        <v>0</v>
      </c>
      <c r="G538" s="7">
        <v>116140</v>
      </c>
      <c r="H538" s="7">
        <v>0</v>
      </c>
    </row>
    <row r="539" spans="1:8" ht="12.75" customHeight="1">
      <c r="A539" s="6">
        <v>17108</v>
      </c>
      <c r="B539" s="6" t="s">
        <v>576</v>
      </c>
      <c r="C539" s="6">
        <v>112</v>
      </c>
      <c r="D539" s="6" t="s">
        <v>247</v>
      </c>
      <c r="E539" s="7">
        <v>57481.7</v>
      </c>
      <c r="F539" s="8">
        <v>0</v>
      </c>
      <c r="G539" s="7">
        <v>57481.7</v>
      </c>
      <c r="H539" s="7">
        <v>0</v>
      </c>
    </row>
    <row r="540" spans="1:8" ht="12.75" customHeight="1">
      <c r="A540" s="6">
        <v>17110</v>
      </c>
      <c r="B540" s="6" t="s">
        <v>362</v>
      </c>
      <c r="C540" s="6">
        <v>112</v>
      </c>
      <c r="D540" s="6" t="s">
        <v>247</v>
      </c>
      <c r="E540" s="7">
        <v>31658.81</v>
      </c>
      <c r="F540" s="8">
        <v>150.19</v>
      </c>
      <c r="G540" s="7">
        <v>31809</v>
      </c>
      <c r="H540" s="7">
        <v>0</v>
      </c>
    </row>
    <row r="541" spans="1:8" ht="12.75" customHeight="1">
      <c r="A541" s="6">
        <v>17111</v>
      </c>
      <c r="B541" s="6" t="s">
        <v>577</v>
      </c>
      <c r="C541" s="6">
        <v>112</v>
      </c>
      <c r="D541" s="6" t="s">
        <v>247</v>
      </c>
      <c r="E541" s="7">
        <v>7200</v>
      </c>
      <c r="F541" s="8">
        <v>0</v>
      </c>
      <c r="G541" s="7">
        <v>7200</v>
      </c>
      <c r="H541" s="7">
        <v>0</v>
      </c>
    </row>
    <row r="542" spans="1:8" ht="12.75" customHeight="1">
      <c r="A542" s="6">
        <v>17114</v>
      </c>
      <c r="B542" s="6" t="s">
        <v>261</v>
      </c>
      <c r="C542" s="6">
        <v>112</v>
      </c>
      <c r="D542" s="6" t="s">
        <v>247</v>
      </c>
      <c r="E542" s="7">
        <v>1017183.55</v>
      </c>
      <c r="F542" s="7">
        <v>1686873</v>
      </c>
      <c r="G542" s="7">
        <v>2604056.5499999998</v>
      </c>
      <c r="H542" s="7">
        <v>100000</v>
      </c>
    </row>
    <row r="543" spans="1:8" ht="12.75" customHeight="1">
      <c r="A543" s="6">
        <v>17115</v>
      </c>
      <c r="B543" s="6" t="s">
        <v>361</v>
      </c>
      <c r="C543" s="6">
        <v>112</v>
      </c>
      <c r="D543" s="6" t="s">
        <v>247</v>
      </c>
      <c r="E543" s="7">
        <v>200900.25</v>
      </c>
      <c r="F543" s="7">
        <v>560400</v>
      </c>
      <c r="G543" s="7">
        <v>200900</v>
      </c>
      <c r="H543" s="7">
        <v>560400.25</v>
      </c>
    </row>
    <row r="544" spans="1:8" ht="12.75" customHeight="1">
      <c r="A544" s="6">
        <v>17121</v>
      </c>
      <c r="B544" s="6" t="s">
        <v>578</v>
      </c>
      <c r="C544" s="6">
        <v>112</v>
      </c>
      <c r="D544" s="6" t="s">
        <v>247</v>
      </c>
      <c r="E544" s="7">
        <v>6835</v>
      </c>
      <c r="F544" s="7">
        <v>358148.36</v>
      </c>
      <c r="G544" s="7">
        <v>364983.36</v>
      </c>
      <c r="H544" s="7">
        <v>0</v>
      </c>
    </row>
    <row r="545" spans="1:8" ht="12.75" customHeight="1">
      <c r="A545" s="6">
        <v>17122</v>
      </c>
      <c r="B545" s="6" t="s">
        <v>579</v>
      </c>
      <c r="C545" s="6">
        <v>112</v>
      </c>
      <c r="D545" s="6" t="s">
        <v>247</v>
      </c>
      <c r="E545" s="7">
        <v>13906.97</v>
      </c>
      <c r="F545" s="7">
        <v>100000</v>
      </c>
      <c r="G545" s="7">
        <v>113906.97</v>
      </c>
      <c r="H545" s="7">
        <v>0</v>
      </c>
    </row>
    <row r="546" spans="1:8" ht="12.75" customHeight="1">
      <c r="A546" s="6">
        <v>17124</v>
      </c>
      <c r="B546" s="6" t="s">
        <v>580</v>
      </c>
      <c r="C546" s="6">
        <v>112</v>
      </c>
      <c r="D546" s="6" t="s">
        <v>247</v>
      </c>
      <c r="E546" s="7">
        <v>47500</v>
      </c>
      <c r="F546" s="7">
        <v>38000</v>
      </c>
      <c r="G546" s="7">
        <v>85500</v>
      </c>
      <c r="H546" s="7">
        <v>0</v>
      </c>
    </row>
    <row r="547" spans="1:8" ht="12.75" customHeight="1">
      <c r="A547" s="6">
        <v>17126</v>
      </c>
      <c r="B547" s="6" t="s">
        <v>581</v>
      </c>
      <c r="C547" s="6">
        <v>112</v>
      </c>
      <c r="D547" s="6" t="s">
        <v>247</v>
      </c>
      <c r="E547" s="7">
        <v>51840.77</v>
      </c>
      <c r="F547" s="7">
        <v>30500.23</v>
      </c>
      <c r="G547" s="7">
        <v>82341</v>
      </c>
      <c r="H547" s="7">
        <v>0</v>
      </c>
    </row>
    <row r="548" spans="1:8" ht="12.75" customHeight="1">
      <c r="A548" s="6">
        <v>17128</v>
      </c>
      <c r="B548" s="6" t="s">
        <v>582</v>
      </c>
      <c r="C548" s="6">
        <v>112</v>
      </c>
      <c r="D548" s="6" t="s">
        <v>247</v>
      </c>
      <c r="E548" s="7">
        <v>38819.5</v>
      </c>
      <c r="F548" s="8">
        <v>0.59</v>
      </c>
      <c r="G548" s="7">
        <v>38820.089999999997</v>
      </c>
      <c r="H548" s="7">
        <v>0</v>
      </c>
    </row>
    <row r="549" spans="1:8" ht="12.75" customHeight="1">
      <c r="A549" s="6">
        <v>17131</v>
      </c>
      <c r="B549" s="6" t="s">
        <v>583</v>
      </c>
      <c r="C549" s="6">
        <v>112</v>
      </c>
      <c r="D549" s="6" t="s">
        <v>247</v>
      </c>
      <c r="E549" s="7">
        <v>9000.34</v>
      </c>
      <c r="F549" s="8">
        <v>0</v>
      </c>
      <c r="G549" s="7">
        <v>9000.34</v>
      </c>
      <c r="H549" s="7">
        <v>0</v>
      </c>
    </row>
    <row r="550" spans="1:8" ht="12.75" customHeight="1">
      <c r="A550" s="6">
        <v>17134</v>
      </c>
      <c r="B550" s="6" t="s">
        <v>584</v>
      </c>
      <c r="C550" s="6">
        <v>112</v>
      </c>
      <c r="D550" s="6" t="s">
        <v>247</v>
      </c>
      <c r="E550" s="7">
        <v>4908.87</v>
      </c>
      <c r="F550" s="8">
        <v>0</v>
      </c>
      <c r="G550" s="7">
        <v>4908.87</v>
      </c>
      <c r="H550" s="7">
        <v>0</v>
      </c>
    </row>
    <row r="551" spans="1:8" ht="12.75" customHeight="1">
      <c r="A551" s="6">
        <v>17138</v>
      </c>
      <c r="B551" s="6" t="s">
        <v>304</v>
      </c>
      <c r="C551" s="6">
        <v>112</v>
      </c>
      <c r="D551" s="6" t="s">
        <v>247</v>
      </c>
      <c r="E551" s="7">
        <v>24000</v>
      </c>
      <c r="F551" s="8">
        <v>0</v>
      </c>
      <c r="G551" s="7">
        <v>24000</v>
      </c>
      <c r="H551" s="7">
        <v>0</v>
      </c>
    </row>
    <row r="552" spans="1:8" ht="12.75" customHeight="1">
      <c r="A552" s="6">
        <v>17139</v>
      </c>
      <c r="B552" s="6" t="s">
        <v>346</v>
      </c>
      <c r="C552" s="6">
        <v>112</v>
      </c>
      <c r="D552" s="6" t="s">
        <v>247</v>
      </c>
      <c r="E552" s="7">
        <v>83330.03</v>
      </c>
      <c r="F552" s="7">
        <v>53401.06</v>
      </c>
      <c r="G552" s="7">
        <v>136731.09</v>
      </c>
      <c r="H552" s="7">
        <v>0</v>
      </c>
    </row>
    <row r="553" spans="1:8" ht="12.75" customHeight="1">
      <c r="A553" s="6">
        <v>17141</v>
      </c>
      <c r="B553" s="6" t="s">
        <v>585</v>
      </c>
      <c r="C553" s="6">
        <v>112</v>
      </c>
      <c r="D553" s="6" t="s">
        <v>247</v>
      </c>
      <c r="E553" s="7">
        <v>5877352.2599999998</v>
      </c>
      <c r="F553" s="7">
        <v>2483166.34</v>
      </c>
      <c r="G553" s="7">
        <v>8360518.5999999996</v>
      </c>
      <c r="H553" s="7">
        <v>0</v>
      </c>
    </row>
    <row r="554" spans="1:8" ht="12.75" customHeight="1">
      <c r="A554" s="6">
        <v>17143</v>
      </c>
      <c r="B554" s="6" t="s">
        <v>586</v>
      </c>
      <c r="C554" s="6">
        <v>112</v>
      </c>
      <c r="D554" s="6" t="s">
        <v>247</v>
      </c>
      <c r="E554" s="7">
        <v>132100</v>
      </c>
      <c r="F554" s="7">
        <v>80000</v>
      </c>
      <c r="G554" s="7">
        <v>212100</v>
      </c>
      <c r="H554" s="7">
        <v>0</v>
      </c>
    </row>
    <row r="555" spans="1:8" ht="12.75" customHeight="1">
      <c r="A555" s="6">
        <v>17144</v>
      </c>
      <c r="B555" s="6" t="s">
        <v>587</v>
      </c>
      <c r="C555" s="6">
        <v>112</v>
      </c>
      <c r="D555" s="6" t="s">
        <v>247</v>
      </c>
      <c r="E555" s="7">
        <v>8732.51</v>
      </c>
      <c r="F555" s="8">
        <v>0</v>
      </c>
      <c r="G555" s="7">
        <v>8732.51</v>
      </c>
      <c r="H555" s="7">
        <v>0</v>
      </c>
    </row>
    <row r="556" spans="1:8" ht="12.75" customHeight="1">
      <c r="A556" s="6">
        <v>17145</v>
      </c>
      <c r="B556" s="6" t="s">
        <v>588</v>
      </c>
      <c r="C556" s="6">
        <v>112</v>
      </c>
      <c r="D556" s="6" t="s">
        <v>247</v>
      </c>
      <c r="E556" s="7">
        <v>3294706.9</v>
      </c>
      <c r="F556" s="8">
        <v>0.1</v>
      </c>
      <c r="G556" s="7">
        <v>3294707</v>
      </c>
      <c r="H556" s="7">
        <v>0</v>
      </c>
    </row>
    <row r="557" spans="1:8" ht="12.75" customHeight="1">
      <c r="A557" s="6">
        <v>17147</v>
      </c>
      <c r="B557" s="6" t="s">
        <v>589</v>
      </c>
      <c r="C557" s="6">
        <v>112</v>
      </c>
      <c r="D557" s="6" t="s">
        <v>247</v>
      </c>
      <c r="E557" s="7">
        <v>163282</v>
      </c>
      <c r="F557" s="7">
        <v>210000</v>
      </c>
      <c r="G557" s="7">
        <v>373282</v>
      </c>
      <c r="H557" s="7">
        <v>0</v>
      </c>
    </row>
    <row r="558" spans="1:8" ht="12.75" customHeight="1">
      <c r="A558" s="6">
        <v>17154</v>
      </c>
      <c r="B558" s="6" t="s">
        <v>590</v>
      </c>
      <c r="C558" s="6">
        <v>112</v>
      </c>
      <c r="D558" s="6" t="s">
        <v>247</v>
      </c>
      <c r="E558" s="7">
        <v>11032</v>
      </c>
      <c r="F558" s="8">
        <v>0</v>
      </c>
      <c r="G558" s="7">
        <v>11032</v>
      </c>
      <c r="H558" s="7">
        <v>0</v>
      </c>
    </row>
    <row r="559" spans="1:8" ht="12.75" customHeight="1">
      <c r="A559" s="6">
        <v>17155</v>
      </c>
      <c r="B559" s="6" t="s">
        <v>591</v>
      </c>
      <c r="C559" s="6">
        <v>112</v>
      </c>
      <c r="D559" s="6" t="s">
        <v>247</v>
      </c>
      <c r="E559" s="7">
        <v>216617.74</v>
      </c>
      <c r="F559" s="7">
        <v>107996.31</v>
      </c>
      <c r="G559" s="7">
        <v>324614.05</v>
      </c>
      <c r="H559" s="7">
        <v>0</v>
      </c>
    </row>
    <row r="560" spans="1:8" ht="12.75" customHeight="1">
      <c r="A560" s="6">
        <v>17156</v>
      </c>
      <c r="B560" s="6" t="s">
        <v>95</v>
      </c>
      <c r="C560" s="6">
        <v>112</v>
      </c>
      <c r="D560" s="6" t="s">
        <v>247</v>
      </c>
      <c r="E560" s="7">
        <v>10000</v>
      </c>
      <c r="F560" s="8">
        <v>0</v>
      </c>
      <c r="G560" s="7">
        <v>10000</v>
      </c>
      <c r="H560" s="7">
        <v>0</v>
      </c>
    </row>
    <row r="561" spans="1:8" ht="12.75" customHeight="1">
      <c r="A561" s="6">
        <v>17159</v>
      </c>
      <c r="B561" s="6" t="s">
        <v>443</v>
      </c>
      <c r="C561" s="6">
        <v>112</v>
      </c>
      <c r="D561" s="6" t="s">
        <v>247</v>
      </c>
      <c r="E561" s="7">
        <v>1375</v>
      </c>
      <c r="F561" s="8">
        <v>0</v>
      </c>
      <c r="G561" s="7">
        <v>1375</v>
      </c>
      <c r="H561" s="7">
        <v>0</v>
      </c>
    </row>
    <row r="562" spans="1:8" ht="12.75" customHeight="1">
      <c r="A562" s="6">
        <v>17160</v>
      </c>
      <c r="B562" s="6" t="s">
        <v>87</v>
      </c>
      <c r="C562" s="6">
        <v>112</v>
      </c>
      <c r="D562" s="6" t="s">
        <v>247</v>
      </c>
      <c r="E562" s="7">
        <v>7279.71</v>
      </c>
      <c r="F562" s="8">
        <v>0</v>
      </c>
      <c r="G562" s="7">
        <v>7279.71</v>
      </c>
      <c r="H562" s="7">
        <v>0</v>
      </c>
    </row>
    <row r="563" spans="1:8" ht="12.75" customHeight="1">
      <c r="A563" s="6">
        <v>17161</v>
      </c>
      <c r="B563" s="6" t="s">
        <v>592</v>
      </c>
      <c r="C563" s="6">
        <v>112</v>
      </c>
      <c r="D563" s="6" t="s">
        <v>247</v>
      </c>
      <c r="E563" s="7">
        <v>6318.15</v>
      </c>
      <c r="F563" s="8">
        <v>0</v>
      </c>
      <c r="G563" s="7">
        <v>6318.15</v>
      </c>
      <c r="H563" s="7">
        <v>0</v>
      </c>
    </row>
    <row r="564" spans="1:8" ht="12.75" customHeight="1">
      <c r="A564" s="6">
        <v>17162</v>
      </c>
      <c r="B564" s="6" t="s">
        <v>593</v>
      </c>
      <c r="C564" s="6">
        <v>112</v>
      </c>
      <c r="D564" s="6" t="s">
        <v>247</v>
      </c>
      <c r="E564" s="7">
        <v>10000</v>
      </c>
      <c r="F564" s="8">
        <v>0</v>
      </c>
      <c r="G564" s="7">
        <v>10000</v>
      </c>
      <c r="H564" s="7">
        <v>0</v>
      </c>
    </row>
    <row r="565" spans="1:8" ht="12.75" customHeight="1">
      <c r="A565" s="6">
        <v>17163</v>
      </c>
      <c r="B565" s="6" t="s">
        <v>459</v>
      </c>
      <c r="C565" s="6">
        <v>112</v>
      </c>
      <c r="D565" s="6" t="s">
        <v>247</v>
      </c>
      <c r="E565" s="7">
        <v>6832.4</v>
      </c>
      <c r="F565" s="8">
        <v>0</v>
      </c>
      <c r="G565" s="7">
        <v>6832.4</v>
      </c>
      <c r="H565" s="7">
        <v>0</v>
      </c>
    </row>
    <row r="566" spans="1:8" ht="12.75" customHeight="1">
      <c r="A566" s="6">
        <v>17164</v>
      </c>
      <c r="B566" s="6" t="s">
        <v>594</v>
      </c>
      <c r="C566" s="6">
        <v>112</v>
      </c>
      <c r="D566" s="6" t="s">
        <v>247</v>
      </c>
      <c r="E566" s="7">
        <v>6548</v>
      </c>
      <c r="F566" s="7">
        <v>22644</v>
      </c>
      <c r="G566" s="7">
        <v>29192</v>
      </c>
      <c r="H566" s="7">
        <v>0</v>
      </c>
    </row>
    <row r="567" spans="1:8" ht="12.75" customHeight="1">
      <c r="A567" s="6">
        <v>17165</v>
      </c>
      <c r="B567" s="6" t="s">
        <v>595</v>
      </c>
      <c r="C567" s="6">
        <v>112</v>
      </c>
      <c r="D567" s="6" t="s">
        <v>247</v>
      </c>
      <c r="E567" s="7">
        <v>75000</v>
      </c>
      <c r="F567" s="8">
        <v>0</v>
      </c>
      <c r="G567" s="7">
        <v>75000</v>
      </c>
      <c r="H567" s="7">
        <v>0</v>
      </c>
    </row>
    <row r="568" spans="1:8" ht="12.75" customHeight="1">
      <c r="A568" s="6">
        <v>17166</v>
      </c>
      <c r="B568" s="6" t="s">
        <v>596</v>
      </c>
      <c r="C568" s="6">
        <v>112</v>
      </c>
      <c r="D568" s="6" t="s">
        <v>247</v>
      </c>
      <c r="E568" s="8">
        <v>0</v>
      </c>
      <c r="F568" s="7">
        <v>2000</v>
      </c>
      <c r="G568" s="7">
        <v>2000</v>
      </c>
      <c r="H568" s="7">
        <v>0</v>
      </c>
    </row>
    <row r="569" spans="1:8" ht="12.75" customHeight="1">
      <c r="A569" s="6">
        <v>18111</v>
      </c>
      <c r="B569" s="6" t="s">
        <v>3</v>
      </c>
      <c r="C569" s="6">
        <v>123</v>
      </c>
      <c r="D569" s="6" t="s">
        <v>4</v>
      </c>
      <c r="E569" s="8">
        <v>0</v>
      </c>
      <c r="F569" s="7">
        <v>3545912.83</v>
      </c>
      <c r="G569" s="8">
        <v>0</v>
      </c>
      <c r="H569" s="7">
        <v>3545912.83</v>
      </c>
    </row>
    <row r="570" spans="1:8" ht="12.75" customHeight="1">
      <c r="A570" s="6">
        <v>18211</v>
      </c>
      <c r="B570" s="6" t="s">
        <v>5</v>
      </c>
      <c r="C570" s="6">
        <v>124</v>
      </c>
      <c r="D570" s="6" t="s">
        <v>6</v>
      </c>
      <c r="E570" s="7">
        <v>266964.51</v>
      </c>
      <c r="F570" s="7">
        <v>116370.44</v>
      </c>
      <c r="G570" s="8">
        <v>0</v>
      </c>
      <c r="H570" s="7">
        <v>383334.95</v>
      </c>
    </row>
    <row r="571" spans="1:8" ht="12.75" customHeight="1">
      <c r="A571" s="6">
        <v>18212</v>
      </c>
      <c r="B571" s="6" t="s">
        <v>7</v>
      </c>
      <c r="C571" s="6">
        <v>124</v>
      </c>
      <c r="D571" s="6" t="s">
        <v>6</v>
      </c>
      <c r="E571" s="7">
        <v>245315.51</v>
      </c>
      <c r="F571" s="7">
        <v>558848.88</v>
      </c>
      <c r="G571" s="7">
        <v>15989.44</v>
      </c>
      <c r="H571" s="7">
        <v>788174.95</v>
      </c>
    </row>
    <row r="572" spans="1:8" ht="12.75" customHeight="1">
      <c r="A572" s="6">
        <v>18213</v>
      </c>
      <c r="B572" s="6" t="s">
        <v>8</v>
      </c>
      <c r="C572" s="6">
        <v>124</v>
      </c>
      <c r="D572" s="6" t="s">
        <v>6</v>
      </c>
      <c r="E572" s="7">
        <v>52729.8</v>
      </c>
      <c r="F572" s="7">
        <v>34997.199999999997</v>
      </c>
      <c r="G572" s="8">
        <v>0</v>
      </c>
      <c r="H572" s="7">
        <v>87727</v>
      </c>
    </row>
    <row r="573" spans="1:8" ht="12.75" customHeight="1">
      <c r="A573" s="6">
        <v>18214</v>
      </c>
      <c r="B573" s="6" t="s">
        <v>9</v>
      </c>
      <c r="C573" s="6">
        <v>124</v>
      </c>
      <c r="D573" s="6" t="s">
        <v>6</v>
      </c>
      <c r="E573" s="7">
        <v>2926.11</v>
      </c>
      <c r="F573" s="7">
        <v>93960</v>
      </c>
      <c r="G573" s="8">
        <v>0</v>
      </c>
      <c r="H573" s="7">
        <v>96886.11</v>
      </c>
    </row>
    <row r="574" spans="1:8" ht="12.75" customHeight="1">
      <c r="A574" s="6">
        <v>18311</v>
      </c>
      <c r="B574" s="6" t="s">
        <v>10</v>
      </c>
      <c r="C574" s="6">
        <v>124</v>
      </c>
      <c r="D574" s="6" t="s">
        <v>6</v>
      </c>
      <c r="E574" s="7">
        <v>1160040.25</v>
      </c>
      <c r="F574" s="7">
        <v>27549195.739999998</v>
      </c>
      <c r="G574" s="7">
        <v>41096.480000000003</v>
      </c>
      <c r="H574" s="7">
        <v>28668139.510000002</v>
      </c>
    </row>
    <row r="575" spans="1:8" ht="12.75" customHeight="1">
      <c r="A575" s="6">
        <v>18312</v>
      </c>
      <c r="B575" s="6" t="s">
        <v>11</v>
      </c>
      <c r="C575" s="6">
        <v>124</v>
      </c>
      <c r="D575" s="6" t="s">
        <v>6</v>
      </c>
      <c r="E575" s="7">
        <v>1488696.52</v>
      </c>
      <c r="F575" s="7">
        <v>533599.4</v>
      </c>
      <c r="G575" s="7">
        <v>4019.4</v>
      </c>
      <c r="H575" s="7">
        <v>2018276.52</v>
      </c>
    </row>
    <row r="576" spans="1:8" ht="12.75" customHeight="1">
      <c r="A576" s="6">
        <v>18351</v>
      </c>
      <c r="B576" s="6" t="s">
        <v>12</v>
      </c>
      <c r="C576" s="6">
        <v>124</v>
      </c>
      <c r="D576" s="6" t="s">
        <v>6</v>
      </c>
      <c r="E576" s="7">
        <v>262545.63</v>
      </c>
      <c r="F576" s="7">
        <v>9599007.5899999999</v>
      </c>
      <c r="G576" s="7">
        <v>4640</v>
      </c>
      <c r="H576" s="7">
        <v>9856913.2200000007</v>
      </c>
    </row>
    <row r="577" spans="1:8" ht="12.75" customHeight="1">
      <c r="A577" s="6">
        <v>18411</v>
      </c>
      <c r="B577" s="6" t="s">
        <v>13</v>
      </c>
      <c r="C577" s="6">
        <v>124</v>
      </c>
      <c r="D577" s="6" t="s">
        <v>6</v>
      </c>
      <c r="E577" s="7">
        <v>684285.24</v>
      </c>
      <c r="F577" s="7">
        <v>421266.96</v>
      </c>
      <c r="G577" s="8">
        <v>0</v>
      </c>
      <c r="H577" s="7">
        <v>1105552.2</v>
      </c>
    </row>
    <row r="578" spans="1:8" ht="12.75" customHeight="1">
      <c r="A578" s="6">
        <v>18412</v>
      </c>
      <c r="B578" s="6" t="s">
        <v>14</v>
      </c>
      <c r="C578" s="6">
        <v>124</v>
      </c>
      <c r="D578" s="6" t="s">
        <v>6</v>
      </c>
      <c r="E578" s="7">
        <v>2075635.5</v>
      </c>
      <c r="F578" s="7">
        <v>1510905.6</v>
      </c>
      <c r="G578" s="8">
        <v>0</v>
      </c>
      <c r="H578" s="7">
        <v>3586541.1</v>
      </c>
    </row>
    <row r="579" spans="1:8" ht="12.75" customHeight="1">
      <c r="A579" s="6">
        <v>18413</v>
      </c>
      <c r="B579" s="6" t="s">
        <v>15</v>
      </c>
      <c r="C579" s="6">
        <v>124</v>
      </c>
      <c r="D579" s="6" t="s">
        <v>6</v>
      </c>
      <c r="E579" s="7">
        <v>30867.599999999999</v>
      </c>
      <c r="F579" s="7">
        <v>19529.36</v>
      </c>
      <c r="G579" s="8">
        <v>0</v>
      </c>
      <c r="H579" s="7">
        <v>50396.959999999999</v>
      </c>
    </row>
    <row r="580" spans="1:8" ht="12.75" customHeight="1">
      <c r="A580" s="6">
        <v>18414</v>
      </c>
      <c r="B580" s="6" t="s">
        <v>16</v>
      </c>
      <c r="C580" s="6">
        <v>124</v>
      </c>
      <c r="D580" s="6" t="s">
        <v>6</v>
      </c>
      <c r="E580" s="8">
        <v>0</v>
      </c>
      <c r="F580" s="7">
        <v>2807.66</v>
      </c>
      <c r="G580" s="7">
        <v>1403.83</v>
      </c>
      <c r="H580" s="7">
        <v>1403.83</v>
      </c>
    </row>
    <row r="581" spans="1:8" ht="12.75" customHeight="1">
      <c r="A581" s="6">
        <v>18511</v>
      </c>
      <c r="B581" s="6" t="s">
        <v>17</v>
      </c>
      <c r="C581" s="6">
        <v>124</v>
      </c>
      <c r="D581" s="6" t="s">
        <v>6</v>
      </c>
      <c r="E581" s="7">
        <v>2574205</v>
      </c>
      <c r="F581" s="7">
        <v>1100100</v>
      </c>
      <c r="G581" s="8">
        <v>0</v>
      </c>
      <c r="H581" s="7">
        <v>3674305</v>
      </c>
    </row>
    <row r="582" spans="1:8" ht="12.75" customHeight="1">
      <c r="A582" s="6">
        <v>18512</v>
      </c>
      <c r="B582" s="6" t="s">
        <v>18</v>
      </c>
      <c r="C582" s="6">
        <v>124</v>
      </c>
      <c r="D582" s="6" t="s">
        <v>6</v>
      </c>
      <c r="E582" s="8">
        <v>0</v>
      </c>
      <c r="F582" s="7">
        <v>2035500</v>
      </c>
      <c r="G582" s="8">
        <v>0</v>
      </c>
      <c r="H582" s="7">
        <v>2035500</v>
      </c>
    </row>
    <row r="583" spans="1:8" ht="12.75" customHeight="1">
      <c r="A583" s="6">
        <v>18531</v>
      </c>
      <c r="B583" s="6" t="s">
        <v>19</v>
      </c>
      <c r="C583" s="6">
        <v>124</v>
      </c>
      <c r="D583" s="6" t="s">
        <v>6</v>
      </c>
      <c r="E583" s="7">
        <v>11582900.029999999</v>
      </c>
      <c r="F583" s="7">
        <v>14069108.34</v>
      </c>
      <c r="G583" s="8">
        <v>0</v>
      </c>
      <c r="H583" s="7">
        <v>25652008.370000001</v>
      </c>
    </row>
    <row r="584" spans="1:8" ht="12.75" customHeight="1">
      <c r="A584" s="6">
        <v>18533</v>
      </c>
      <c r="B584" s="6" t="s">
        <v>20</v>
      </c>
      <c r="C584" s="6">
        <v>124</v>
      </c>
      <c r="D584" s="6" t="s">
        <v>6</v>
      </c>
      <c r="E584" s="7">
        <v>1535920</v>
      </c>
      <c r="F584" s="7">
        <v>2163049</v>
      </c>
      <c r="G584" s="8">
        <v>0</v>
      </c>
      <c r="H584" s="7">
        <v>3698969</v>
      </c>
    </row>
    <row r="585" spans="1:8" ht="12.75" customHeight="1">
      <c r="A585" s="6">
        <v>18611</v>
      </c>
      <c r="B585" s="6" t="s">
        <v>21</v>
      </c>
      <c r="C585" s="6">
        <v>124</v>
      </c>
      <c r="D585" s="6" t="s">
        <v>6</v>
      </c>
      <c r="E585" s="7">
        <v>19146.96</v>
      </c>
      <c r="F585" s="7">
        <v>3462.6</v>
      </c>
      <c r="G585" s="8">
        <v>0</v>
      </c>
      <c r="H585" s="7">
        <v>22609.56</v>
      </c>
    </row>
    <row r="586" spans="1:8" ht="12.75" customHeight="1">
      <c r="A586" s="6">
        <v>18711</v>
      </c>
      <c r="B586" s="6" t="s">
        <v>22</v>
      </c>
      <c r="C586" s="6">
        <v>124</v>
      </c>
      <c r="D586" s="6" t="s">
        <v>6</v>
      </c>
      <c r="E586" s="7">
        <v>176938.5</v>
      </c>
      <c r="F586" s="7">
        <v>613817.16</v>
      </c>
      <c r="G586" s="8">
        <v>0</v>
      </c>
      <c r="H586" s="7">
        <v>790755.66</v>
      </c>
    </row>
    <row r="587" spans="1:8" ht="12.75" customHeight="1">
      <c r="A587" s="6">
        <v>18811</v>
      </c>
      <c r="B587" s="6" t="s">
        <v>23</v>
      </c>
      <c r="C587" s="6">
        <v>124</v>
      </c>
      <c r="D587" s="6" t="s">
        <v>6</v>
      </c>
      <c r="E587" s="8">
        <v>0</v>
      </c>
      <c r="F587" s="7">
        <v>6832930.6900000004</v>
      </c>
      <c r="G587" s="8">
        <v>0</v>
      </c>
      <c r="H587" s="7">
        <v>6832930.6900000004</v>
      </c>
    </row>
    <row r="588" spans="1:8" ht="12.75" customHeight="1">
      <c r="A588" s="6">
        <v>18812</v>
      </c>
      <c r="B588" s="6" t="s">
        <v>24</v>
      </c>
      <c r="C588" s="6">
        <v>124</v>
      </c>
      <c r="D588" s="6" t="s">
        <v>6</v>
      </c>
      <c r="E588" s="7">
        <v>137321.96</v>
      </c>
      <c r="F588" s="7">
        <v>318762.76</v>
      </c>
      <c r="G588" s="8">
        <v>0</v>
      </c>
      <c r="H588" s="7">
        <v>456084.72</v>
      </c>
    </row>
    <row r="589" spans="1:8" ht="12.75" customHeight="1">
      <c r="A589" s="6">
        <v>22101</v>
      </c>
      <c r="B589" s="6" t="s">
        <v>597</v>
      </c>
      <c r="C589" s="6">
        <v>211</v>
      </c>
      <c r="D589" s="6" t="s">
        <v>598</v>
      </c>
      <c r="E589" s="7">
        <v>-11507238.25</v>
      </c>
      <c r="F589" s="7">
        <v>11528536.949999999</v>
      </c>
      <c r="G589" s="7">
        <v>12063950.550000001</v>
      </c>
      <c r="H589" s="7">
        <v>-12042651.85</v>
      </c>
    </row>
    <row r="590" spans="1:8" ht="12.75" customHeight="1">
      <c r="A590" s="6">
        <v>22102</v>
      </c>
      <c r="B590" s="6" t="s">
        <v>599</v>
      </c>
      <c r="C590" s="6">
        <v>211</v>
      </c>
      <c r="D590" s="6" t="s">
        <v>598</v>
      </c>
      <c r="E590" s="7">
        <v>2269818.8799999999</v>
      </c>
      <c r="F590" s="7">
        <v>9968425.1999999993</v>
      </c>
      <c r="G590" s="7">
        <v>13831865.800000001</v>
      </c>
      <c r="H590" s="7">
        <v>-1593621.72</v>
      </c>
    </row>
    <row r="591" spans="1:8" ht="12.75" customHeight="1">
      <c r="A591" s="6">
        <v>22103</v>
      </c>
      <c r="B591" s="6" t="s">
        <v>600</v>
      </c>
      <c r="C591" s="6">
        <v>211</v>
      </c>
      <c r="D591" s="6" t="s">
        <v>598</v>
      </c>
      <c r="E591" s="7">
        <v>-9558462.0199999996</v>
      </c>
      <c r="F591" s="7">
        <v>15445810.27</v>
      </c>
      <c r="G591" s="7">
        <v>5839432.8200000003</v>
      </c>
      <c r="H591" s="7">
        <v>47915.43</v>
      </c>
    </row>
    <row r="592" spans="1:8" ht="12.75" customHeight="1">
      <c r="A592" s="6">
        <v>22104</v>
      </c>
      <c r="B592" s="6" t="s">
        <v>601</v>
      </c>
      <c r="C592" s="6">
        <v>211</v>
      </c>
      <c r="D592" s="6" t="s">
        <v>598</v>
      </c>
      <c r="E592" s="7">
        <v>19882403.920000002</v>
      </c>
      <c r="F592" s="7">
        <v>22605442.059999999</v>
      </c>
      <c r="G592" s="7">
        <v>38693852.920000002</v>
      </c>
      <c r="H592" s="7">
        <v>3793993.06</v>
      </c>
    </row>
    <row r="593" spans="1:8" ht="12.75" customHeight="1">
      <c r="A593" s="6">
        <v>22108</v>
      </c>
      <c r="B593" s="6" t="s">
        <v>602</v>
      </c>
      <c r="C593" s="6">
        <v>211</v>
      </c>
      <c r="D593" s="6" t="s">
        <v>598</v>
      </c>
      <c r="E593" s="7">
        <v>-101962.47</v>
      </c>
      <c r="F593" s="7">
        <v>84950.66</v>
      </c>
      <c r="G593" s="7">
        <v>10975.7</v>
      </c>
      <c r="H593" s="7">
        <v>-27987.51</v>
      </c>
    </row>
    <row r="594" spans="1:8" ht="12.75" customHeight="1">
      <c r="A594" s="6">
        <v>22110</v>
      </c>
      <c r="B594" s="6" t="s">
        <v>603</v>
      </c>
      <c r="C594" s="6">
        <v>211</v>
      </c>
      <c r="D594" s="6" t="s">
        <v>598</v>
      </c>
      <c r="E594" s="7">
        <v>-2019062.66</v>
      </c>
      <c r="F594" s="7">
        <v>4053587.54</v>
      </c>
      <c r="G594" s="7">
        <v>4052908.1</v>
      </c>
      <c r="H594" s="7">
        <v>-2018383.22</v>
      </c>
    </row>
    <row r="595" spans="1:8" ht="12.75" customHeight="1">
      <c r="A595" s="6">
        <v>22111</v>
      </c>
      <c r="B595" s="6" t="s">
        <v>604</v>
      </c>
      <c r="C595" s="6">
        <v>211</v>
      </c>
      <c r="D595" s="6" t="s">
        <v>598</v>
      </c>
      <c r="E595" s="7">
        <v>-795848.51</v>
      </c>
      <c r="F595" s="7">
        <v>1739891.73</v>
      </c>
      <c r="G595" s="7">
        <v>955734.86</v>
      </c>
      <c r="H595" s="7">
        <v>-11691.64</v>
      </c>
    </row>
    <row r="596" spans="1:8" ht="12.75" customHeight="1">
      <c r="A596" s="6">
        <v>22112</v>
      </c>
      <c r="B596" s="6" t="s">
        <v>605</v>
      </c>
      <c r="C596" s="6">
        <v>211</v>
      </c>
      <c r="D596" s="6" t="s">
        <v>598</v>
      </c>
      <c r="E596" s="7">
        <v>-152740.19</v>
      </c>
      <c r="F596" s="7">
        <v>147524.29</v>
      </c>
      <c r="G596" s="7">
        <v>14180.23</v>
      </c>
      <c r="H596" s="7">
        <v>-19396.13</v>
      </c>
    </row>
    <row r="597" spans="1:8" ht="12.75" customHeight="1">
      <c r="A597" s="6">
        <v>22113</v>
      </c>
      <c r="B597" s="6" t="s">
        <v>606</v>
      </c>
      <c r="C597" s="6">
        <v>211</v>
      </c>
      <c r="D597" s="6" t="s">
        <v>598</v>
      </c>
      <c r="E597" s="7">
        <v>-231323.82</v>
      </c>
      <c r="F597" s="7">
        <v>17294.48</v>
      </c>
      <c r="G597" s="7">
        <v>9585.9</v>
      </c>
      <c r="H597" s="7">
        <v>-223615.24</v>
      </c>
    </row>
    <row r="598" spans="1:8" ht="12.75" customHeight="1">
      <c r="A598" s="6">
        <v>22115</v>
      </c>
      <c r="B598" s="6" t="s">
        <v>607</v>
      </c>
      <c r="C598" s="6">
        <v>211</v>
      </c>
      <c r="D598" s="6" t="s">
        <v>598</v>
      </c>
      <c r="E598" s="7">
        <v>-211031.11</v>
      </c>
      <c r="F598" s="7">
        <v>212809.85</v>
      </c>
      <c r="G598" s="7">
        <v>20359.439999999999</v>
      </c>
      <c r="H598" s="7">
        <v>-18580.7</v>
      </c>
    </row>
    <row r="599" spans="1:8" ht="12.75" customHeight="1">
      <c r="A599" s="6">
        <v>22116</v>
      </c>
      <c r="B599" s="6" t="s">
        <v>608</v>
      </c>
      <c r="C599" s="6">
        <v>211</v>
      </c>
      <c r="D599" s="6" t="s">
        <v>598</v>
      </c>
      <c r="E599" s="7">
        <v>-8151.28</v>
      </c>
      <c r="F599" s="8">
        <v>700</v>
      </c>
      <c r="G599" s="7">
        <v>2725.5</v>
      </c>
      <c r="H599" s="7">
        <v>-10176.780000000001</v>
      </c>
    </row>
    <row r="600" spans="1:8" ht="12.75" customHeight="1">
      <c r="A600" s="6">
        <v>22117</v>
      </c>
      <c r="B600" s="6" t="s">
        <v>609</v>
      </c>
      <c r="C600" s="6">
        <v>211</v>
      </c>
      <c r="D600" s="6" t="s">
        <v>598</v>
      </c>
      <c r="E600" s="7">
        <v>-650627</v>
      </c>
      <c r="F600" s="8">
        <v>0</v>
      </c>
      <c r="G600" s="8">
        <v>0</v>
      </c>
      <c r="H600" s="7">
        <v>-650627</v>
      </c>
    </row>
    <row r="601" spans="1:8" ht="12.75" customHeight="1">
      <c r="A601" s="6">
        <v>22119</v>
      </c>
      <c r="B601" s="6" t="s">
        <v>610</v>
      </c>
      <c r="C601" s="6">
        <v>211</v>
      </c>
      <c r="D601" s="6" t="s">
        <v>598</v>
      </c>
      <c r="E601" s="7">
        <v>-606263.66</v>
      </c>
      <c r="F601" s="7">
        <v>-4294.3</v>
      </c>
      <c r="G601" s="8">
        <v>0</v>
      </c>
      <c r="H601" s="7">
        <v>-610557.96</v>
      </c>
    </row>
    <row r="602" spans="1:8" ht="12.75" customHeight="1">
      <c r="A602" s="6">
        <v>22123</v>
      </c>
      <c r="B602" s="6" t="s">
        <v>611</v>
      </c>
      <c r="C602" s="6">
        <v>211</v>
      </c>
      <c r="D602" s="6" t="s">
        <v>598</v>
      </c>
      <c r="E602" s="7">
        <v>-6305521.3200000003</v>
      </c>
      <c r="F602" s="7">
        <v>719821.25</v>
      </c>
      <c r="G602" s="7">
        <v>602883.25</v>
      </c>
      <c r="H602" s="7">
        <v>-6188583.3200000003</v>
      </c>
    </row>
    <row r="603" spans="1:8" ht="12.75" customHeight="1">
      <c r="A603" s="6">
        <v>22125</v>
      </c>
      <c r="B603" s="6" t="s">
        <v>612</v>
      </c>
      <c r="C603" s="6">
        <v>211</v>
      </c>
      <c r="D603" s="6" t="s">
        <v>598</v>
      </c>
      <c r="E603" s="7">
        <v>-1500</v>
      </c>
      <c r="F603" s="8">
        <v>0</v>
      </c>
      <c r="G603" s="8">
        <v>0</v>
      </c>
      <c r="H603" s="7">
        <v>-1500</v>
      </c>
    </row>
    <row r="604" spans="1:8" ht="12.75" customHeight="1">
      <c r="A604" s="6">
        <v>22127</v>
      </c>
      <c r="B604" s="6" t="s">
        <v>613</v>
      </c>
      <c r="C604" s="6">
        <v>211</v>
      </c>
      <c r="D604" s="6" t="s">
        <v>598</v>
      </c>
      <c r="E604" s="7">
        <v>-24472.57</v>
      </c>
      <c r="F604" s="8">
        <v>0</v>
      </c>
      <c r="G604" s="8">
        <v>0</v>
      </c>
      <c r="H604" s="7">
        <v>-24472.57</v>
      </c>
    </row>
    <row r="605" spans="1:8" ht="12.75" customHeight="1">
      <c r="A605" s="6">
        <v>22129</v>
      </c>
      <c r="B605" s="6" t="s">
        <v>614</v>
      </c>
      <c r="C605" s="6">
        <v>211</v>
      </c>
      <c r="D605" s="6" t="s">
        <v>598</v>
      </c>
      <c r="E605" s="7">
        <v>-1054.3499999999999</v>
      </c>
      <c r="F605" s="8">
        <v>0</v>
      </c>
      <c r="G605" s="8">
        <v>0</v>
      </c>
      <c r="H605" s="7">
        <v>-1054.3499999999999</v>
      </c>
    </row>
    <row r="606" spans="1:8" ht="12.75" customHeight="1">
      <c r="A606" s="6">
        <v>22130</v>
      </c>
      <c r="B606" s="6" t="s">
        <v>615</v>
      </c>
      <c r="C606" s="6">
        <v>211</v>
      </c>
      <c r="D606" s="6" t="s">
        <v>598</v>
      </c>
      <c r="E606" s="7">
        <v>-5330.7</v>
      </c>
      <c r="F606" s="8">
        <v>0</v>
      </c>
      <c r="G606" s="8">
        <v>0</v>
      </c>
      <c r="H606" s="7">
        <v>-5330.7</v>
      </c>
    </row>
    <row r="607" spans="1:8" ht="12.75" customHeight="1">
      <c r="A607" s="6">
        <v>22131</v>
      </c>
      <c r="B607" s="6" t="s">
        <v>616</v>
      </c>
      <c r="C607" s="6">
        <v>211</v>
      </c>
      <c r="D607" s="6" t="s">
        <v>598</v>
      </c>
      <c r="E607" s="7">
        <v>-11600</v>
      </c>
      <c r="F607" s="7">
        <v>11600</v>
      </c>
      <c r="G607" s="7">
        <v>2700</v>
      </c>
      <c r="H607" s="7">
        <v>-2700</v>
      </c>
    </row>
    <row r="608" spans="1:8" ht="12.75" customHeight="1">
      <c r="A608" s="6">
        <v>22134</v>
      </c>
      <c r="B608" s="6" t="s">
        <v>617</v>
      </c>
      <c r="C608" s="6">
        <v>211</v>
      </c>
      <c r="D608" s="6" t="s">
        <v>598</v>
      </c>
      <c r="E608" s="7">
        <v>-27368.58</v>
      </c>
      <c r="F608" s="8">
        <v>0</v>
      </c>
      <c r="G608" s="8">
        <v>0</v>
      </c>
      <c r="H608" s="7">
        <v>-27368.58</v>
      </c>
    </row>
    <row r="609" spans="1:8" ht="12.75" customHeight="1">
      <c r="A609" s="6">
        <v>22135</v>
      </c>
      <c r="B609" s="6" t="s">
        <v>618</v>
      </c>
      <c r="C609" s="6">
        <v>211</v>
      </c>
      <c r="D609" s="6" t="s">
        <v>598</v>
      </c>
      <c r="E609" s="7">
        <v>-4837</v>
      </c>
      <c r="F609" s="8">
        <v>0</v>
      </c>
      <c r="G609" s="8">
        <v>0</v>
      </c>
      <c r="H609" s="7">
        <v>-4837</v>
      </c>
    </row>
    <row r="610" spans="1:8" ht="12.75" customHeight="1">
      <c r="A610" s="6">
        <v>22140</v>
      </c>
      <c r="B610" s="6" t="s">
        <v>619</v>
      </c>
      <c r="C610" s="6">
        <v>211</v>
      </c>
      <c r="D610" s="6" t="s">
        <v>598</v>
      </c>
      <c r="E610" s="7">
        <v>-57298.87</v>
      </c>
      <c r="F610" s="7">
        <v>6720</v>
      </c>
      <c r="G610" s="7">
        <v>8365</v>
      </c>
      <c r="H610" s="7">
        <v>-58943.87</v>
      </c>
    </row>
    <row r="611" spans="1:8" ht="12.75" customHeight="1">
      <c r="A611" s="6">
        <v>22143</v>
      </c>
      <c r="B611" s="6" t="s">
        <v>620</v>
      </c>
      <c r="C611" s="6">
        <v>211</v>
      </c>
      <c r="D611" s="6" t="s">
        <v>598</v>
      </c>
      <c r="E611" s="7">
        <v>-74242.31</v>
      </c>
      <c r="F611" s="8">
        <v>0</v>
      </c>
      <c r="G611" s="8">
        <v>0</v>
      </c>
      <c r="H611" s="7">
        <v>-74242.31</v>
      </c>
    </row>
    <row r="612" spans="1:8" ht="12.75" customHeight="1">
      <c r="A612" s="6">
        <v>22149</v>
      </c>
      <c r="B612" s="6" t="s">
        <v>621</v>
      </c>
      <c r="C612" s="6">
        <v>211</v>
      </c>
      <c r="D612" s="6" t="s">
        <v>598</v>
      </c>
      <c r="E612" s="7">
        <v>-688986.57</v>
      </c>
      <c r="F612" s="7">
        <v>121287.15</v>
      </c>
      <c r="G612" s="7">
        <v>30742.68</v>
      </c>
      <c r="H612" s="7">
        <v>-598442.1</v>
      </c>
    </row>
    <row r="613" spans="1:8" ht="12.75" customHeight="1">
      <c r="A613" s="6">
        <v>22151</v>
      </c>
      <c r="B613" s="6" t="s">
        <v>622</v>
      </c>
      <c r="C613" s="6">
        <v>211</v>
      </c>
      <c r="D613" s="6" t="s">
        <v>598</v>
      </c>
      <c r="E613" s="7">
        <v>-1150642.49</v>
      </c>
      <c r="F613" s="8">
        <v>0</v>
      </c>
      <c r="G613" s="7">
        <v>647170</v>
      </c>
      <c r="H613" s="7">
        <v>-1797812.49</v>
      </c>
    </row>
    <row r="614" spans="1:8" ht="12.75" customHeight="1">
      <c r="A614" s="6">
        <v>22159</v>
      </c>
      <c r="B614" s="6" t="s">
        <v>623</v>
      </c>
      <c r="C614" s="6">
        <v>211</v>
      </c>
      <c r="D614" s="6" t="s">
        <v>598</v>
      </c>
      <c r="E614" s="7">
        <v>-208491.79</v>
      </c>
      <c r="F614" s="8">
        <v>0</v>
      </c>
      <c r="G614" s="8">
        <v>0</v>
      </c>
      <c r="H614" s="7">
        <v>-208491.79</v>
      </c>
    </row>
    <row r="615" spans="1:8" ht="12.75" customHeight="1">
      <c r="A615" s="6">
        <v>22162</v>
      </c>
      <c r="B615" s="6" t="s">
        <v>624</v>
      </c>
      <c r="C615" s="6">
        <v>211</v>
      </c>
      <c r="D615" s="6" t="s">
        <v>598</v>
      </c>
      <c r="E615" s="7">
        <v>-3946.4</v>
      </c>
      <c r="F615" s="8">
        <v>800</v>
      </c>
      <c r="G615" s="8">
        <v>400</v>
      </c>
      <c r="H615" s="7">
        <v>-3546.4</v>
      </c>
    </row>
    <row r="616" spans="1:8" ht="12.75" customHeight="1">
      <c r="A616" s="6">
        <v>22171</v>
      </c>
      <c r="B616" s="6" t="s">
        <v>625</v>
      </c>
      <c r="C616" s="6">
        <v>211</v>
      </c>
      <c r="D616" s="6" t="s">
        <v>598</v>
      </c>
      <c r="E616" s="7">
        <v>-2410116.4</v>
      </c>
      <c r="F616" s="7">
        <v>99232526.459999993</v>
      </c>
      <c r="G616" s="7">
        <v>99024586.379999995</v>
      </c>
      <c r="H616" s="7">
        <v>-2202176.3199999998</v>
      </c>
    </row>
    <row r="617" spans="1:8" ht="12.75" customHeight="1">
      <c r="A617" s="6">
        <v>22177</v>
      </c>
      <c r="B617" s="6" t="s">
        <v>626</v>
      </c>
      <c r="C617" s="6">
        <v>211</v>
      </c>
      <c r="D617" s="6" t="s">
        <v>598</v>
      </c>
      <c r="E617" s="7">
        <v>-657064.92000000004</v>
      </c>
      <c r="F617" s="8">
        <v>0</v>
      </c>
      <c r="G617" s="8">
        <v>0</v>
      </c>
      <c r="H617" s="7">
        <v>-657064.92000000004</v>
      </c>
    </row>
    <row r="618" spans="1:8" ht="12.75" customHeight="1">
      <c r="A618" s="6">
        <v>22183</v>
      </c>
      <c r="B618" s="6" t="s">
        <v>627</v>
      </c>
      <c r="C618" s="6">
        <v>211</v>
      </c>
      <c r="D618" s="6" t="s">
        <v>598</v>
      </c>
      <c r="E618" s="7">
        <v>-402196.31</v>
      </c>
      <c r="F618" s="7">
        <v>553125.99</v>
      </c>
      <c r="G618" s="7">
        <v>368549.39</v>
      </c>
      <c r="H618" s="7">
        <v>-217619.71</v>
      </c>
    </row>
    <row r="619" spans="1:8" ht="12.75" customHeight="1">
      <c r="A619" s="6">
        <v>22185</v>
      </c>
      <c r="B619" s="6" t="s">
        <v>628</v>
      </c>
      <c r="C619" s="6">
        <v>211</v>
      </c>
      <c r="D619" s="6" t="s">
        <v>598</v>
      </c>
      <c r="E619" s="7">
        <v>-12500</v>
      </c>
      <c r="F619" s="7">
        <v>12500</v>
      </c>
      <c r="G619" s="8">
        <v>0</v>
      </c>
      <c r="H619" s="7">
        <v>0</v>
      </c>
    </row>
    <row r="620" spans="1:8" ht="12.75" customHeight="1">
      <c r="A620" s="6">
        <v>22204</v>
      </c>
      <c r="B620" s="6" t="s">
        <v>629</v>
      </c>
      <c r="C620" s="6">
        <v>211</v>
      </c>
      <c r="D620" s="6" t="s">
        <v>598</v>
      </c>
      <c r="E620" s="7">
        <v>-12848.79</v>
      </c>
      <c r="F620" s="7">
        <v>12848.79</v>
      </c>
      <c r="G620" s="8">
        <v>0</v>
      </c>
      <c r="H620" s="7">
        <v>0</v>
      </c>
    </row>
    <row r="621" spans="1:8" ht="12.75" customHeight="1">
      <c r="A621" s="6">
        <v>22208</v>
      </c>
      <c r="B621" s="6" t="s">
        <v>630</v>
      </c>
      <c r="C621" s="6">
        <v>211</v>
      </c>
      <c r="D621" s="6" t="s">
        <v>598</v>
      </c>
      <c r="E621" s="7">
        <v>-12734</v>
      </c>
      <c r="F621" s="7">
        <v>12734</v>
      </c>
      <c r="G621" s="8">
        <v>0</v>
      </c>
      <c r="H621" s="7">
        <v>0</v>
      </c>
    </row>
    <row r="622" spans="1:8" ht="12.75" customHeight="1">
      <c r="A622" s="6">
        <v>22210</v>
      </c>
      <c r="B622" s="6" t="s">
        <v>631</v>
      </c>
      <c r="C622" s="6">
        <v>211</v>
      </c>
      <c r="D622" s="6" t="s">
        <v>598</v>
      </c>
      <c r="E622" s="7">
        <v>-23390.19</v>
      </c>
      <c r="F622" s="7">
        <v>19901.150000000001</v>
      </c>
      <c r="G622" s="8">
        <v>300</v>
      </c>
      <c r="H622" s="7">
        <v>-3789.04</v>
      </c>
    </row>
    <row r="623" spans="1:8" ht="12.75" customHeight="1">
      <c r="A623" s="6">
        <v>22211</v>
      </c>
      <c r="B623" s="6" t="s">
        <v>632</v>
      </c>
      <c r="C623" s="6">
        <v>211</v>
      </c>
      <c r="D623" s="6" t="s">
        <v>598</v>
      </c>
      <c r="E623" s="7">
        <v>-633609.65</v>
      </c>
      <c r="F623" s="7">
        <v>1357361.41</v>
      </c>
      <c r="G623" s="7">
        <v>973176.18</v>
      </c>
      <c r="H623" s="7">
        <v>-249424.42</v>
      </c>
    </row>
    <row r="624" spans="1:8" ht="12.75" customHeight="1">
      <c r="A624" s="6">
        <v>22225</v>
      </c>
      <c r="B624" s="6" t="s">
        <v>633</v>
      </c>
      <c r="C624" s="6">
        <v>211</v>
      </c>
      <c r="D624" s="6" t="s">
        <v>598</v>
      </c>
      <c r="E624" s="7">
        <v>-29735.84</v>
      </c>
      <c r="F624" s="8">
        <v>0</v>
      </c>
      <c r="G624" s="8">
        <v>0</v>
      </c>
      <c r="H624" s="7">
        <v>-29735.84</v>
      </c>
    </row>
    <row r="625" spans="1:8" ht="12.75" customHeight="1">
      <c r="A625" s="6">
        <v>22231</v>
      </c>
      <c r="B625" s="6" t="s">
        <v>634</v>
      </c>
      <c r="C625" s="6">
        <v>211</v>
      </c>
      <c r="D625" s="6" t="s">
        <v>598</v>
      </c>
      <c r="E625" s="7">
        <v>-43733.52</v>
      </c>
      <c r="F625" s="8">
        <v>0</v>
      </c>
      <c r="G625" s="8">
        <v>0</v>
      </c>
      <c r="H625" s="7">
        <v>-43733.52</v>
      </c>
    </row>
    <row r="626" spans="1:8" ht="12.75" customHeight="1">
      <c r="A626" s="6">
        <v>22232</v>
      </c>
      <c r="B626" s="6" t="s">
        <v>635</v>
      </c>
      <c r="C626" s="6">
        <v>211</v>
      </c>
      <c r="D626" s="6" t="s">
        <v>598</v>
      </c>
      <c r="E626" s="7">
        <v>-76190.070000000007</v>
      </c>
      <c r="F626" s="8">
        <v>0</v>
      </c>
      <c r="G626" s="8">
        <v>0</v>
      </c>
      <c r="H626" s="7">
        <v>-76190.070000000007</v>
      </c>
    </row>
    <row r="627" spans="1:8" ht="12.75" customHeight="1">
      <c r="A627" s="6">
        <v>22234</v>
      </c>
      <c r="B627" s="6" t="s">
        <v>636</v>
      </c>
      <c r="C627" s="6">
        <v>211</v>
      </c>
      <c r="D627" s="6" t="s">
        <v>598</v>
      </c>
      <c r="E627" s="7">
        <v>-1160098.1499999999</v>
      </c>
      <c r="F627" s="8">
        <v>0</v>
      </c>
      <c r="G627" s="8">
        <v>0</v>
      </c>
      <c r="H627" s="7">
        <v>-1160098.1499999999</v>
      </c>
    </row>
    <row r="628" spans="1:8" ht="12.75" customHeight="1">
      <c r="A628" s="6">
        <v>22242</v>
      </c>
      <c r="B628" s="6" t="s">
        <v>637</v>
      </c>
      <c r="C628" s="6">
        <v>211</v>
      </c>
      <c r="D628" s="6" t="s">
        <v>598</v>
      </c>
      <c r="E628" s="7">
        <v>-155675.26</v>
      </c>
      <c r="F628" s="8">
        <v>0</v>
      </c>
      <c r="G628" s="8">
        <v>0</v>
      </c>
      <c r="H628" s="7">
        <v>-155675.26</v>
      </c>
    </row>
    <row r="629" spans="1:8" ht="12.75" customHeight="1">
      <c r="A629" s="6">
        <v>22248</v>
      </c>
      <c r="B629" s="6" t="s">
        <v>638</v>
      </c>
      <c r="C629" s="6">
        <v>211</v>
      </c>
      <c r="D629" s="6" t="s">
        <v>598</v>
      </c>
      <c r="E629" s="7">
        <v>-406965758.31999999</v>
      </c>
      <c r="F629" s="7">
        <v>3710369.15</v>
      </c>
      <c r="G629" s="7">
        <v>5931480.0199999996</v>
      </c>
      <c r="H629" s="7">
        <v>-409186869.19</v>
      </c>
    </row>
    <row r="630" spans="1:8" ht="12.75" customHeight="1">
      <c r="A630" s="6">
        <v>22256</v>
      </c>
      <c r="B630" s="6" t="s">
        <v>639</v>
      </c>
      <c r="C630" s="6">
        <v>211</v>
      </c>
      <c r="D630" s="6" t="s">
        <v>598</v>
      </c>
      <c r="E630" s="7">
        <v>-65446.27</v>
      </c>
      <c r="F630" s="8">
        <v>0</v>
      </c>
      <c r="G630" s="8">
        <v>0</v>
      </c>
      <c r="H630" s="7">
        <v>-65446.27</v>
      </c>
    </row>
    <row r="631" spans="1:8" ht="12.75" customHeight="1">
      <c r="A631" s="6">
        <v>22259</v>
      </c>
      <c r="B631" s="6" t="s">
        <v>640</v>
      </c>
      <c r="C631" s="6">
        <v>211</v>
      </c>
      <c r="D631" s="6" t="s">
        <v>598</v>
      </c>
      <c r="E631" s="7">
        <v>-424296.08</v>
      </c>
      <c r="F631" s="7">
        <v>28084.63</v>
      </c>
      <c r="G631" s="7">
        <v>26381.91</v>
      </c>
      <c r="H631" s="7">
        <v>-422593.36</v>
      </c>
    </row>
    <row r="632" spans="1:8" ht="12.75" customHeight="1">
      <c r="A632" s="6">
        <v>22263</v>
      </c>
      <c r="B632" s="6" t="s">
        <v>641</v>
      </c>
      <c r="C632" s="6">
        <v>211</v>
      </c>
      <c r="D632" s="6" t="s">
        <v>598</v>
      </c>
      <c r="E632" s="7">
        <v>-211654.93</v>
      </c>
      <c r="F632" s="7">
        <v>5441.48</v>
      </c>
      <c r="G632" s="7">
        <v>2000</v>
      </c>
      <c r="H632" s="7">
        <v>-208213.45</v>
      </c>
    </row>
    <row r="633" spans="1:8" ht="12.75" customHeight="1">
      <c r="A633" s="6">
        <v>22267</v>
      </c>
      <c r="B633" s="6" t="s">
        <v>642</v>
      </c>
      <c r="C633" s="6">
        <v>211</v>
      </c>
      <c r="D633" s="6" t="s">
        <v>598</v>
      </c>
      <c r="E633" s="7">
        <v>-96321.94</v>
      </c>
      <c r="F633" s="8">
        <v>0</v>
      </c>
      <c r="G633" s="8">
        <v>0</v>
      </c>
      <c r="H633" s="7">
        <v>-96321.94</v>
      </c>
    </row>
    <row r="634" spans="1:8" ht="12.75" customHeight="1">
      <c r="A634" s="6">
        <v>22268</v>
      </c>
      <c r="B634" s="6" t="s">
        <v>643</v>
      </c>
      <c r="C634" s="6">
        <v>211</v>
      </c>
      <c r="D634" s="6" t="s">
        <v>598</v>
      </c>
      <c r="E634" s="7">
        <v>-23220387.280000001</v>
      </c>
      <c r="F634" s="8">
        <v>0</v>
      </c>
      <c r="G634" s="8">
        <v>0</v>
      </c>
      <c r="H634" s="7">
        <v>-23220387.280000001</v>
      </c>
    </row>
    <row r="635" spans="1:8" ht="12.75" customHeight="1">
      <c r="A635" s="6">
        <v>22273</v>
      </c>
      <c r="B635" s="6" t="s">
        <v>644</v>
      </c>
      <c r="C635" s="6">
        <v>211</v>
      </c>
      <c r="D635" s="6" t="s">
        <v>598</v>
      </c>
      <c r="E635" s="7">
        <v>-32939.06</v>
      </c>
      <c r="F635" s="7">
        <v>19632.12</v>
      </c>
      <c r="G635" s="8">
        <v>0</v>
      </c>
      <c r="H635" s="7">
        <v>-13306.94</v>
      </c>
    </row>
    <row r="636" spans="1:8" ht="12.75" customHeight="1">
      <c r="A636" s="6">
        <v>22275</v>
      </c>
      <c r="B636" s="6" t="s">
        <v>645</v>
      </c>
      <c r="C636" s="6">
        <v>211</v>
      </c>
      <c r="D636" s="6" t="s">
        <v>598</v>
      </c>
      <c r="E636" s="7">
        <v>-247378.68</v>
      </c>
      <c r="F636" s="8">
        <v>0</v>
      </c>
      <c r="G636" s="8">
        <v>0</v>
      </c>
      <c r="H636" s="7">
        <v>-247378.68</v>
      </c>
    </row>
    <row r="637" spans="1:8" ht="12.75" customHeight="1">
      <c r="A637" s="6">
        <v>22281</v>
      </c>
      <c r="B637" s="6" t="s">
        <v>646</v>
      </c>
      <c r="C637" s="6">
        <v>211</v>
      </c>
      <c r="D637" s="6" t="s">
        <v>598</v>
      </c>
      <c r="E637" s="7">
        <v>-46519.05</v>
      </c>
      <c r="F637" s="7">
        <v>51968</v>
      </c>
      <c r="G637" s="7">
        <v>5448.95</v>
      </c>
      <c r="H637" s="7">
        <v>0</v>
      </c>
    </row>
    <row r="638" spans="1:8" ht="12.75" customHeight="1">
      <c r="A638" s="6">
        <v>22288</v>
      </c>
      <c r="B638" s="6" t="s">
        <v>647</v>
      </c>
      <c r="C638" s="6">
        <v>211</v>
      </c>
      <c r="D638" s="6" t="s">
        <v>598</v>
      </c>
      <c r="E638" s="7">
        <v>-40000</v>
      </c>
      <c r="F638" s="7">
        <v>564192.21</v>
      </c>
      <c r="G638" s="7">
        <v>544192.21</v>
      </c>
      <c r="H638" s="7">
        <v>-20000</v>
      </c>
    </row>
    <row r="639" spans="1:8" ht="12.75" customHeight="1">
      <c r="A639" s="6">
        <v>22290</v>
      </c>
      <c r="B639" s="6" t="s">
        <v>648</v>
      </c>
      <c r="C639" s="6">
        <v>211</v>
      </c>
      <c r="D639" s="6" t="s">
        <v>598</v>
      </c>
      <c r="E639" s="7">
        <v>-88167.66</v>
      </c>
      <c r="F639" s="7">
        <v>4009.43</v>
      </c>
      <c r="G639" s="7">
        <v>8986.81</v>
      </c>
      <c r="H639" s="7">
        <v>-93145.04</v>
      </c>
    </row>
    <row r="640" spans="1:8" ht="12.75" customHeight="1">
      <c r="A640" s="6">
        <v>22310</v>
      </c>
      <c r="B640" s="6" t="s">
        <v>649</v>
      </c>
      <c r="C640" s="6">
        <v>211</v>
      </c>
      <c r="D640" s="6" t="s">
        <v>598</v>
      </c>
      <c r="E640" s="7">
        <v>-224912.19</v>
      </c>
      <c r="F640" s="7">
        <v>696493.86</v>
      </c>
      <c r="G640" s="7">
        <v>492368.06</v>
      </c>
      <c r="H640" s="7">
        <v>-20786.39</v>
      </c>
    </row>
    <row r="641" spans="1:8" ht="12.75" customHeight="1">
      <c r="A641" s="6">
        <v>22316</v>
      </c>
      <c r="B641" s="6" t="s">
        <v>650</v>
      </c>
      <c r="C641" s="6">
        <v>211</v>
      </c>
      <c r="D641" s="6" t="s">
        <v>598</v>
      </c>
      <c r="E641" s="8">
        <v>-67.290000000000006</v>
      </c>
      <c r="F641" s="8">
        <v>67.290000000000006</v>
      </c>
      <c r="G641" s="8">
        <v>0</v>
      </c>
      <c r="H641" s="7">
        <v>0</v>
      </c>
    </row>
    <row r="642" spans="1:8" ht="12.75" customHeight="1">
      <c r="A642" s="6">
        <v>22319</v>
      </c>
      <c r="B642" s="6" t="s">
        <v>651</v>
      </c>
      <c r="C642" s="6">
        <v>211</v>
      </c>
      <c r="D642" s="6" t="s">
        <v>598</v>
      </c>
      <c r="E642" s="7">
        <v>-195096</v>
      </c>
      <c r="F642" s="7">
        <v>194700</v>
      </c>
      <c r="G642" s="7">
        <v>192570</v>
      </c>
      <c r="H642" s="7">
        <v>-192966</v>
      </c>
    </row>
    <row r="643" spans="1:8" ht="12.75" customHeight="1">
      <c r="A643" s="6">
        <v>22320</v>
      </c>
      <c r="B643" s="6" t="s">
        <v>652</v>
      </c>
      <c r="C643" s="6">
        <v>211</v>
      </c>
      <c r="D643" s="6" t="s">
        <v>598</v>
      </c>
      <c r="E643" s="7">
        <v>-383851.18</v>
      </c>
      <c r="F643" s="8">
        <v>0</v>
      </c>
      <c r="G643" s="8">
        <v>0</v>
      </c>
      <c r="H643" s="7">
        <v>-383851.18</v>
      </c>
    </row>
    <row r="644" spans="1:8" ht="12.75" customHeight="1">
      <c r="A644" s="6">
        <v>22322</v>
      </c>
      <c r="B644" s="6" t="s">
        <v>653</v>
      </c>
      <c r="C644" s="6">
        <v>211</v>
      </c>
      <c r="D644" s="6" t="s">
        <v>598</v>
      </c>
      <c r="E644" s="7">
        <v>-190086.82</v>
      </c>
      <c r="F644" s="8">
        <v>0</v>
      </c>
      <c r="G644" s="7">
        <v>4500</v>
      </c>
      <c r="H644" s="7">
        <v>-194586.82</v>
      </c>
    </row>
    <row r="645" spans="1:8" ht="12.75" customHeight="1">
      <c r="A645" s="6">
        <v>22324</v>
      </c>
      <c r="B645" s="6" t="s">
        <v>654</v>
      </c>
      <c r="C645" s="6">
        <v>211</v>
      </c>
      <c r="D645" s="6" t="s">
        <v>598</v>
      </c>
      <c r="E645" s="7">
        <v>-1755</v>
      </c>
      <c r="F645" s="7">
        <v>1755</v>
      </c>
      <c r="G645" s="8">
        <v>0</v>
      </c>
      <c r="H645" s="7">
        <v>0</v>
      </c>
    </row>
    <row r="646" spans="1:8" ht="12.75" customHeight="1">
      <c r="A646" s="6">
        <v>22325</v>
      </c>
      <c r="B646" s="6" t="s">
        <v>655</v>
      </c>
      <c r="C646" s="6">
        <v>211</v>
      </c>
      <c r="D646" s="6" t="s">
        <v>598</v>
      </c>
      <c r="E646" s="7">
        <v>-17979.18</v>
      </c>
      <c r="F646" s="7">
        <v>20359.18</v>
      </c>
      <c r="G646" s="7">
        <v>6853.98</v>
      </c>
      <c r="H646" s="7">
        <v>-4473.9799999999996</v>
      </c>
    </row>
    <row r="647" spans="1:8" ht="12.75" customHeight="1">
      <c r="A647" s="6">
        <v>22333</v>
      </c>
      <c r="B647" s="6" t="s">
        <v>656</v>
      </c>
      <c r="C647" s="6">
        <v>211</v>
      </c>
      <c r="D647" s="6" t="s">
        <v>598</v>
      </c>
      <c r="E647" s="7">
        <v>-24411.31</v>
      </c>
      <c r="F647" s="8">
        <v>0</v>
      </c>
      <c r="G647" s="8">
        <v>0</v>
      </c>
      <c r="H647" s="7">
        <v>-24411.31</v>
      </c>
    </row>
    <row r="648" spans="1:8" ht="12.75" customHeight="1">
      <c r="A648" s="6">
        <v>22334</v>
      </c>
      <c r="B648" s="6" t="s">
        <v>657</v>
      </c>
      <c r="C648" s="6">
        <v>211</v>
      </c>
      <c r="D648" s="6" t="s">
        <v>598</v>
      </c>
      <c r="E648" s="7">
        <v>-2978661.6</v>
      </c>
      <c r="F648" s="8">
        <v>0</v>
      </c>
      <c r="G648" s="7">
        <v>213800</v>
      </c>
      <c r="H648" s="7">
        <v>-3192461.6</v>
      </c>
    </row>
    <row r="649" spans="1:8" ht="12.75" customHeight="1">
      <c r="A649" s="6">
        <v>22341</v>
      </c>
      <c r="B649" s="6" t="s">
        <v>658</v>
      </c>
      <c r="C649" s="6">
        <v>211</v>
      </c>
      <c r="D649" s="6" t="s">
        <v>598</v>
      </c>
      <c r="E649" s="7">
        <v>-63320.15</v>
      </c>
      <c r="F649" s="8">
        <v>0</v>
      </c>
      <c r="G649" s="8">
        <v>0</v>
      </c>
      <c r="H649" s="7">
        <v>-63320.15</v>
      </c>
    </row>
    <row r="650" spans="1:8" ht="12.75" customHeight="1">
      <c r="A650" s="6">
        <v>22344</v>
      </c>
      <c r="B650" s="6" t="s">
        <v>659</v>
      </c>
      <c r="C650" s="6">
        <v>211</v>
      </c>
      <c r="D650" s="6" t="s">
        <v>598</v>
      </c>
      <c r="E650" s="7">
        <v>-1194003.28</v>
      </c>
      <c r="F650" s="7">
        <v>1198580</v>
      </c>
      <c r="G650" s="7">
        <v>26070.45</v>
      </c>
      <c r="H650" s="7">
        <v>-21493.73</v>
      </c>
    </row>
    <row r="651" spans="1:8" ht="12.75" customHeight="1">
      <c r="A651" s="6">
        <v>22358</v>
      </c>
      <c r="B651" s="6" t="s">
        <v>660</v>
      </c>
      <c r="C651" s="6">
        <v>211</v>
      </c>
      <c r="D651" s="6" t="s">
        <v>598</v>
      </c>
      <c r="E651" s="7">
        <v>-4044767.65</v>
      </c>
      <c r="F651" s="8">
        <v>0</v>
      </c>
      <c r="G651" s="8">
        <v>0</v>
      </c>
      <c r="H651" s="7">
        <v>-4044767.65</v>
      </c>
    </row>
    <row r="652" spans="1:8" ht="12.75" customHeight="1">
      <c r="A652" s="6">
        <v>22363</v>
      </c>
      <c r="B652" s="6" t="s">
        <v>661</v>
      </c>
      <c r="C652" s="6">
        <v>211</v>
      </c>
      <c r="D652" s="6" t="s">
        <v>598</v>
      </c>
      <c r="E652" s="8">
        <v>-223.4</v>
      </c>
      <c r="F652" s="8">
        <v>223.4</v>
      </c>
      <c r="G652" s="8">
        <v>0</v>
      </c>
      <c r="H652" s="7">
        <v>0</v>
      </c>
    </row>
    <row r="653" spans="1:8" ht="12.75" customHeight="1">
      <c r="A653" s="6">
        <v>22366</v>
      </c>
      <c r="B653" s="6" t="s">
        <v>662</v>
      </c>
      <c r="C653" s="6">
        <v>211</v>
      </c>
      <c r="D653" s="6" t="s">
        <v>598</v>
      </c>
      <c r="E653" s="7">
        <v>-1103600.9099999999</v>
      </c>
      <c r="F653" s="8">
        <v>0</v>
      </c>
      <c r="G653" s="8">
        <v>0</v>
      </c>
      <c r="H653" s="7">
        <v>-1103600.9099999999</v>
      </c>
    </row>
    <row r="654" spans="1:8" ht="12.75" customHeight="1">
      <c r="A654" s="6">
        <v>22371</v>
      </c>
      <c r="B654" s="6" t="s">
        <v>663</v>
      </c>
      <c r="C654" s="6">
        <v>211</v>
      </c>
      <c r="D654" s="6" t="s">
        <v>598</v>
      </c>
      <c r="E654" s="7">
        <v>-6005667.2999999998</v>
      </c>
      <c r="F654" s="8">
        <v>0</v>
      </c>
      <c r="G654" s="7">
        <v>15261.99</v>
      </c>
      <c r="H654" s="7">
        <v>-6020929.29</v>
      </c>
    </row>
    <row r="655" spans="1:8" ht="12.75" customHeight="1">
      <c r="A655" s="6">
        <v>22373</v>
      </c>
      <c r="B655" s="6" t="s">
        <v>664</v>
      </c>
      <c r="C655" s="6">
        <v>211</v>
      </c>
      <c r="D655" s="6" t="s">
        <v>598</v>
      </c>
      <c r="E655" s="7">
        <v>-75500.490000000005</v>
      </c>
      <c r="F655" s="8">
        <v>0</v>
      </c>
      <c r="G655" s="8">
        <v>229.5</v>
      </c>
      <c r="H655" s="7">
        <v>-75729.990000000005</v>
      </c>
    </row>
    <row r="656" spans="1:8" ht="12.75" customHeight="1">
      <c r="A656" s="6">
        <v>22384</v>
      </c>
      <c r="B656" s="6" t="s">
        <v>665</v>
      </c>
      <c r="C656" s="6">
        <v>211</v>
      </c>
      <c r="D656" s="6" t="s">
        <v>598</v>
      </c>
      <c r="E656" s="7">
        <v>-200041.84</v>
      </c>
      <c r="F656" s="8">
        <v>0</v>
      </c>
      <c r="G656" s="8">
        <v>0</v>
      </c>
      <c r="H656" s="7">
        <v>-200041.84</v>
      </c>
    </row>
    <row r="657" spans="1:8" ht="12.75" customHeight="1">
      <c r="A657" s="6">
        <v>22385</v>
      </c>
      <c r="B657" s="6" t="s">
        <v>666</v>
      </c>
      <c r="C657" s="6">
        <v>211</v>
      </c>
      <c r="D657" s="6" t="s">
        <v>598</v>
      </c>
      <c r="E657" s="7">
        <v>-664325.69999999995</v>
      </c>
      <c r="F657" s="8">
        <v>0</v>
      </c>
      <c r="G657" s="8">
        <v>0</v>
      </c>
      <c r="H657" s="7">
        <v>-664325.69999999995</v>
      </c>
    </row>
    <row r="658" spans="1:8" ht="12.75" customHeight="1">
      <c r="A658" s="6">
        <v>22386</v>
      </c>
      <c r="B658" s="6" t="s">
        <v>667</v>
      </c>
      <c r="C658" s="6">
        <v>211</v>
      </c>
      <c r="D658" s="6" t="s">
        <v>598</v>
      </c>
      <c r="E658" s="7">
        <v>-410525.83</v>
      </c>
      <c r="F658" s="8">
        <v>0</v>
      </c>
      <c r="G658" s="8">
        <v>0</v>
      </c>
      <c r="H658" s="7">
        <v>-410525.83</v>
      </c>
    </row>
    <row r="659" spans="1:8" ht="12.75" customHeight="1">
      <c r="A659" s="6">
        <v>22388</v>
      </c>
      <c r="B659" s="6" t="s">
        <v>668</v>
      </c>
      <c r="C659" s="6">
        <v>211</v>
      </c>
      <c r="D659" s="6" t="s">
        <v>598</v>
      </c>
      <c r="E659" s="7">
        <v>-942607.92</v>
      </c>
      <c r="F659" s="8">
        <v>0</v>
      </c>
      <c r="G659" s="8">
        <v>0</v>
      </c>
      <c r="H659" s="7">
        <v>-942607.92</v>
      </c>
    </row>
    <row r="660" spans="1:8" ht="12.75" customHeight="1">
      <c r="A660" s="6">
        <v>22389</v>
      </c>
      <c r="B660" s="6" t="s">
        <v>669</v>
      </c>
      <c r="C660" s="6">
        <v>211</v>
      </c>
      <c r="D660" s="6" t="s">
        <v>598</v>
      </c>
      <c r="E660" s="7">
        <v>-1248072.8500000001</v>
      </c>
      <c r="F660" s="8">
        <v>0</v>
      </c>
      <c r="G660" s="8">
        <v>0</v>
      </c>
      <c r="H660" s="7">
        <v>-1248072.8500000001</v>
      </c>
    </row>
    <row r="661" spans="1:8" ht="12.75" customHeight="1">
      <c r="A661" s="6">
        <v>22395</v>
      </c>
      <c r="B661" s="6" t="s">
        <v>670</v>
      </c>
      <c r="C661" s="6">
        <v>211</v>
      </c>
      <c r="D661" s="6" t="s">
        <v>598</v>
      </c>
      <c r="E661" s="7">
        <v>-50457.18</v>
      </c>
      <c r="F661" s="8">
        <v>0</v>
      </c>
      <c r="G661" s="7">
        <v>3764.8</v>
      </c>
      <c r="H661" s="7">
        <v>-54221.98</v>
      </c>
    </row>
    <row r="662" spans="1:8" ht="12.75" customHeight="1">
      <c r="A662" s="6">
        <v>22397</v>
      </c>
      <c r="B662" s="6" t="s">
        <v>671</v>
      </c>
      <c r="C662" s="6">
        <v>211</v>
      </c>
      <c r="D662" s="6" t="s">
        <v>598</v>
      </c>
      <c r="E662" s="7">
        <v>-1521348.11</v>
      </c>
      <c r="F662" s="8">
        <v>0</v>
      </c>
      <c r="G662" s="8">
        <v>0</v>
      </c>
      <c r="H662" s="7">
        <v>-1521348.11</v>
      </c>
    </row>
    <row r="663" spans="1:8" ht="12.75" customHeight="1">
      <c r="A663" s="6">
        <v>22420</v>
      </c>
      <c r="B663" s="6" t="s">
        <v>672</v>
      </c>
      <c r="C663" s="6">
        <v>211</v>
      </c>
      <c r="D663" s="6" t="s">
        <v>598</v>
      </c>
      <c r="E663" s="7">
        <v>-210816.22</v>
      </c>
      <c r="F663" s="8">
        <v>0</v>
      </c>
      <c r="G663" s="8">
        <v>0</v>
      </c>
      <c r="H663" s="7">
        <v>-210816.22</v>
      </c>
    </row>
    <row r="664" spans="1:8" ht="12.75" customHeight="1">
      <c r="A664" s="6">
        <v>22430</v>
      </c>
      <c r="B664" s="6" t="s">
        <v>673</v>
      </c>
      <c r="C664" s="6">
        <v>211</v>
      </c>
      <c r="D664" s="6" t="s">
        <v>598</v>
      </c>
      <c r="E664" s="7">
        <v>-1786374.76</v>
      </c>
      <c r="F664" s="8">
        <v>0</v>
      </c>
      <c r="G664" s="7">
        <v>4002.4</v>
      </c>
      <c r="H664" s="7">
        <v>-1790377.16</v>
      </c>
    </row>
    <row r="665" spans="1:8" ht="12.75" customHeight="1">
      <c r="A665" s="6">
        <v>22432</v>
      </c>
      <c r="B665" s="6" t="s">
        <v>674</v>
      </c>
      <c r="C665" s="6">
        <v>211</v>
      </c>
      <c r="D665" s="6" t="s">
        <v>598</v>
      </c>
      <c r="E665" s="7">
        <v>-59705.32</v>
      </c>
      <c r="F665" s="8">
        <v>0</v>
      </c>
      <c r="G665" s="8">
        <v>0</v>
      </c>
      <c r="H665" s="7">
        <v>-59705.32</v>
      </c>
    </row>
    <row r="666" spans="1:8" ht="12.75" customHeight="1">
      <c r="A666" s="6">
        <v>22438</v>
      </c>
      <c r="B666" s="6" t="s">
        <v>675</v>
      </c>
      <c r="C666" s="6">
        <v>211</v>
      </c>
      <c r="D666" s="6" t="s">
        <v>598</v>
      </c>
      <c r="E666" s="7">
        <v>-27248579.699999999</v>
      </c>
      <c r="F666" s="8">
        <v>0</v>
      </c>
      <c r="G666" s="8">
        <v>0</v>
      </c>
      <c r="H666" s="7">
        <v>-27248579.699999999</v>
      </c>
    </row>
    <row r="667" spans="1:8" ht="12.75" customHeight="1">
      <c r="A667" s="6">
        <v>22439</v>
      </c>
      <c r="B667" s="6" t="s">
        <v>676</v>
      </c>
      <c r="C667" s="6">
        <v>211</v>
      </c>
      <c r="D667" s="6" t="s">
        <v>598</v>
      </c>
      <c r="E667" s="7">
        <v>-114901.92</v>
      </c>
      <c r="F667" s="8">
        <v>0</v>
      </c>
      <c r="G667" s="8">
        <v>0</v>
      </c>
      <c r="H667" s="7">
        <v>-114901.92</v>
      </c>
    </row>
    <row r="668" spans="1:8" ht="12.75" customHeight="1">
      <c r="A668" s="6">
        <v>22451</v>
      </c>
      <c r="B668" s="6" t="s">
        <v>677</v>
      </c>
      <c r="C668" s="6">
        <v>211</v>
      </c>
      <c r="D668" s="6" t="s">
        <v>598</v>
      </c>
      <c r="E668" s="7">
        <v>-12749324.92</v>
      </c>
      <c r="F668" s="8">
        <v>0</v>
      </c>
      <c r="G668" s="8">
        <v>0</v>
      </c>
      <c r="H668" s="7">
        <v>-12749324.92</v>
      </c>
    </row>
    <row r="669" spans="1:8" ht="12.75" customHeight="1">
      <c r="A669" s="6">
        <v>22454</v>
      </c>
      <c r="B669" s="6" t="s">
        <v>678</v>
      </c>
      <c r="C669" s="6">
        <v>211</v>
      </c>
      <c r="D669" s="6" t="s">
        <v>598</v>
      </c>
      <c r="E669" s="7">
        <v>-162825.25</v>
      </c>
      <c r="F669" s="8">
        <v>0</v>
      </c>
      <c r="G669" s="8">
        <v>0</v>
      </c>
      <c r="H669" s="7">
        <v>-162825.25</v>
      </c>
    </row>
    <row r="670" spans="1:8" ht="12.75" customHeight="1">
      <c r="A670" s="6">
        <v>22455</v>
      </c>
      <c r="B670" s="6" t="s">
        <v>679</v>
      </c>
      <c r="C670" s="6">
        <v>211</v>
      </c>
      <c r="D670" s="6" t="s">
        <v>598</v>
      </c>
      <c r="E670" s="7">
        <v>-91360.74</v>
      </c>
      <c r="F670" s="8">
        <v>0</v>
      </c>
      <c r="G670" s="8">
        <v>0</v>
      </c>
      <c r="H670" s="7">
        <v>-91360.74</v>
      </c>
    </row>
    <row r="671" spans="1:8" ht="12.75" customHeight="1">
      <c r="A671" s="6">
        <v>22456</v>
      </c>
      <c r="B671" s="6" t="s">
        <v>680</v>
      </c>
      <c r="C671" s="6">
        <v>211</v>
      </c>
      <c r="D671" s="6" t="s">
        <v>598</v>
      </c>
      <c r="E671" s="7">
        <v>-411578.82</v>
      </c>
      <c r="F671" s="8">
        <v>0</v>
      </c>
      <c r="G671" s="8">
        <v>0</v>
      </c>
      <c r="H671" s="7">
        <v>-411578.82</v>
      </c>
    </row>
    <row r="672" spans="1:8" ht="12.75" customHeight="1">
      <c r="A672" s="6">
        <v>22457</v>
      </c>
      <c r="B672" s="6" t="s">
        <v>681</v>
      </c>
      <c r="C672" s="6">
        <v>211</v>
      </c>
      <c r="D672" s="6" t="s">
        <v>598</v>
      </c>
      <c r="E672" s="7">
        <v>-20510214.760000002</v>
      </c>
      <c r="F672" s="7">
        <v>61772.52</v>
      </c>
      <c r="G672" s="8">
        <v>0</v>
      </c>
      <c r="H672" s="7">
        <v>-20448442.239999998</v>
      </c>
    </row>
    <row r="673" spans="1:8" ht="12.75" customHeight="1">
      <c r="A673" s="6">
        <v>22459</v>
      </c>
      <c r="B673" s="6" t="s">
        <v>682</v>
      </c>
      <c r="C673" s="6">
        <v>211</v>
      </c>
      <c r="D673" s="6" t="s">
        <v>598</v>
      </c>
      <c r="E673" s="7">
        <v>-8965871.5199999996</v>
      </c>
      <c r="F673" s="8">
        <v>0</v>
      </c>
      <c r="G673" s="8">
        <v>0</v>
      </c>
      <c r="H673" s="7">
        <v>-8965871.5199999996</v>
      </c>
    </row>
    <row r="674" spans="1:8" ht="12.75" customHeight="1">
      <c r="A674" s="6">
        <v>22460</v>
      </c>
      <c r="B674" s="6" t="s">
        <v>683</v>
      </c>
      <c r="C674" s="6">
        <v>211</v>
      </c>
      <c r="D674" s="6" t="s">
        <v>598</v>
      </c>
      <c r="E674" s="7">
        <v>-5792.58</v>
      </c>
      <c r="F674" s="8">
        <v>-0.38</v>
      </c>
      <c r="G674" s="8">
        <v>0</v>
      </c>
      <c r="H674" s="7">
        <v>-5792.96</v>
      </c>
    </row>
    <row r="675" spans="1:8" ht="12.75" customHeight="1">
      <c r="A675" s="6">
        <v>22475</v>
      </c>
      <c r="B675" s="6" t="s">
        <v>684</v>
      </c>
      <c r="C675" s="6">
        <v>211</v>
      </c>
      <c r="D675" s="6" t="s">
        <v>598</v>
      </c>
      <c r="E675" s="8">
        <v>0</v>
      </c>
      <c r="F675" s="7">
        <v>98962</v>
      </c>
      <c r="G675" s="7">
        <v>98962</v>
      </c>
      <c r="H675" s="7">
        <v>0</v>
      </c>
    </row>
    <row r="676" spans="1:8" ht="12.75" customHeight="1">
      <c r="A676" s="6">
        <v>22476</v>
      </c>
      <c r="B676" s="6" t="s">
        <v>685</v>
      </c>
      <c r="C676" s="6">
        <v>211</v>
      </c>
      <c r="D676" s="6" t="s">
        <v>598</v>
      </c>
      <c r="E676" s="7">
        <v>-32939.06</v>
      </c>
      <c r="F676" s="8">
        <v>0</v>
      </c>
      <c r="G676" s="8">
        <v>0</v>
      </c>
      <c r="H676" s="7">
        <v>-32939.06</v>
      </c>
    </row>
    <row r="677" spans="1:8" ht="12.75" customHeight="1">
      <c r="A677" s="6">
        <v>22477</v>
      </c>
      <c r="B677" s="6" t="s">
        <v>686</v>
      </c>
      <c r="C677" s="6">
        <v>211</v>
      </c>
      <c r="D677" s="6" t="s">
        <v>598</v>
      </c>
      <c r="E677" s="8">
        <v>-420.42</v>
      </c>
      <c r="F677" s="8">
        <v>420.42</v>
      </c>
      <c r="G677" s="8">
        <v>0</v>
      </c>
      <c r="H677" s="7">
        <v>0</v>
      </c>
    </row>
    <row r="678" spans="1:8" ht="12.75" customHeight="1">
      <c r="A678" s="6">
        <v>22479</v>
      </c>
      <c r="B678" s="6" t="s">
        <v>687</v>
      </c>
      <c r="C678" s="6">
        <v>211</v>
      </c>
      <c r="D678" s="6" t="s">
        <v>598</v>
      </c>
      <c r="E678" s="7">
        <v>-81457.75</v>
      </c>
      <c r="F678" s="8">
        <v>0</v>
      </c>
      <c r="G678" s="8">
        <v>0</v>
      </c>
      <c r="H678" s="7">
        <v>-81457.75</v>
      </c>
    </row>
    <row r="679" spans="1:8" ht="12.75" customHeight="1">
      <c r="A679" s="6">
        <v>22484</v>
      </c>
      <c r="B679" s="6" t="s">
        <v>688</v>
      </c>
      <c r="C679" s="6">
        <v>211</v>
      </c>
      <c r="D679" s="6" t="s">
        <v>598</v>
      </c>
      <c r="E679" s="7">
        <v>-18495.53</v>
      </c>
      <c r="F679" s="8">
        <v>0</v>
      </c>
      <c r="G679" s="8">
        <v>0</v>
      </c>
      <c r="H679" s="7">
        <v>-18495.53</v>
      </c>
    </row>
    <row r="680" spans="1:8" ht="12.75" customHeight="1">
      <c r="A680" s="6">
        <v>22489</v>
      </c>
      <c r="B680" s="6" t="s">
        <v>689</v>
      </c>
      <c r="C680" s="6">
        <v>211</v>
      </c>
      <c r="D680" s="6" t="s">
        <v>598</v>
      </c>
      <c r="E680" s="7">
        <v>-166106.5</v>
      </c>
      <c r="F680" s="7">
        <v>77822.5</v>
      </c>
      <c r="G680" s="7">
        <v>45020.7</v>
      </c>
      <c r="H680" s="7">
        <v>-133304.70000000001</v>
      </c>
    </row>
    <row r="681" spans="1:8" ht="12.75" customHeight="1">
      <c r="A681" s="6">
        <v>22495</v>
      </c>
      <c r="B681" s="6" t="s">
        <v>690</v>
      </c>
      <c r="C681" s="6">
        <v>211</v>
      </c>
      <c r="D681" s="6" t="s">
        <v>598</v>
      </c>
      <c r="E681" s="8">
        <v>-404</v>
      </c>
      <c r="F681" s="8">
        <v>404</v>
      </c>
      <c r="G681" s="8">
        <v>0</v>
      </c>
      <c r="H681" s="7">
        <v>0</v>
      </c>
    </row>
    <row r="682" spans="1:8" ht="12.75" customHeight="1">
      <c r="A682" s="6">
        <v>22496</v>
      </c>
      <c r="B682" s="6" t="s">
        <v>691</v>
      </c>
      <c r="C682" s="6">
        <v>211</v>
      </c>
      <c r="D682" s="6" t="s">
        <v>598</v>
      </c>
      <c r="E682" s="8">
        <v>0</v>
      </c>
      <c r="F682" s="7">
        <v>4741</v>
      </c>
      <c r="G682" s="7">
        <v>4741</v>
      </c>
      <c r="H682" s="7">
        <v>0</v>
      </c>
    </row>
    <row r="683" spans="1:8" ht="12.75" customHeight="1">
      <c r="A683" s="6">
        <v>22502</v>
      </c>
      <c r="B683" s="6" t="s">
        <v>692</v>
      </c>
      <c r="C683" s="6">
        <v>211</v>
      </c>
      <c r="D683" s="6" t="s">
        <v>598</v>
      </c>
      <c r="E683" s="7">
        <v>-1000</v>
      </c>
      <c r="F683" s="8">
        <v>0</v>
      </c>
      <c r="G683" s="8">
        <v>0</v>
      </c>
      <c r="H683" s="7">
        <v>-1000</v>
      </c>
    </row>
    <row r="684" spans="1:8" ht="12.75" customHeight="1">
      <c r="A684" s="6">
        <v>22505</v>
      </c>
      <c r="B684" s="6" t="s">
        <v>693</v>
      </c>
      <c r="C684" s="6">
        <v>211</v>
      </c>
      <c r="D684" s="6" t="s">
        <v>598</v>
      </c>
      <c r="E684" s="7">
        <v>-2512.6</v>
      </c>
      <c r="F684" s="7">
        <v>2512.6</v>
      </c>
      <c r="G684" s="8">
        <v>0</v>
      </c>
      <c r="H684" s="7">
        <v>0</v>
      </c>
    </row>
    <row r="685" spans="1:8" ht="12.75" customHeight="1">
      <c r="A685" s="6">
        <v>22507</v>
      </c>
      <c r="B685" s="6" t="s">
        <v>694</v>
      </c>
      <c r="C685" s="6">
        <v>211</v>
      </c>
      <c r="D685" s="6" t="s">
        <v>598</v>
      </c>
      <c r="E685" s="7">
        <v>-31810.42</v>
      </c>
      <c r="F685" s="8">
        <v>0</v>
      </c>
      <c r="G685" s="8">
        <v>0</v>
      </c>
      <c r="H685" s="7">
        <v>-31810.42</v>
      </c>
    </row>
    <row r="686" spans="1:8" ht="12.75" customHeight="1">
      <c r="A686" s="6">
        <v>22508</v>
      </c>
      <c r="B686" s="6" t="s">
        <v>695</v>
      </c>
      <c r="C686" s="6">
        <v>211</v>
      </c>
      <c r="D686" s="6" t="s">
        <v>598</v>
      </c>
      <c r="E686" s="7">
        <v>-8870</v>
      </c>
      <c r="F686" s="7">
        <v>1000</v>
      </c>
      <c r="G686" s="8">
        <v>0</v>
      </c>
      <c r="H686" s="7">
        <v>-7870</v>
      </c>
    </row>
    <row r="687" spans="1:8" ht="12.75" customHeight="1">
      <c r="A687" s="6">
        <v>22511</v>
      </c>
      <c r="B687" s="6" t="s">
        <v>696</v>
      </c>
      <c r="C687" s="6">
        <v>211</v>
      </c>
      <c r="D687" s="6" t="s">
        <v>598</v>
      </c>
      <c r="E687" s="7">
        <v>-58461.8</v>
      </c>
      <c r="F687" s="8">
        <v>0</v>
      </c>
      <c r="G687" s="8">
        <v>0</v>
      </c>
      <c r="H687" s="7">
        <v>-58461.8</v>
      </c>
    </row>
    <row r="688" spans="1:8" ht="12.75" customHeight="1">
      <c r="A688" s="6">
        <v>22516</v>
      </c>
      <c r="B688" s="6" t="s">
        <v>697</v>
      </c>
      <c r="C688" s="6">
        <v>211</v>
      </c>
      <c r="D688" s="6" t="s">
        <v>598</v>
      </c>
      <c r="E688" s="7">
        <v>-16489.61</v>
      </c>
      <c r="F688" s="7">
        <v>16490</v>
      </c>
      <c r="G688" s="7">
        <v>96490</v>
      </c>
      <c r="H688" s="7">
        <v>-96489.61</v>
      </c>
    </row>
    <row r="689" spans="1:8" ht="12.75" customHeight="1">
      <c r="A689" s="6">
        <v>22518</v>
      </c>
      <c r="B689" s="6" t="s">
        <v>698</v>
      </c>
      <c r="C689" s="6">
        <v>211</v>
      </c>
      <c r="D689" s="6" t="s">
        <v>598</v>
      </c>
      <c r="E689" s="8">
        <v>-286.93</v>
      </c>
      <c r="F689" s="8">
        <v>286.93</v>
      </c>
      <c r="G689" s="8">
        <v>0</v>
      </c>
      <c r="H689" s="7">
        <v>0</v>
      </c>
    </row>
    <row r="690" spans="1:8" ht="12.75" customHeight="1">
      <c r="A690" s="6">
        <v>22541</v>
      </c>
      <c r="B690" s="6" t="s">
        <v>699</v>
      </c>
      <c r="C690" s="6">
        <v>211</v>
      </c>
      <c r="D690" s="6" t="s">
        <v>598</v>
      </c>
      <c r="E690" s="7">
        <v>-3923.06</v>
      </c>
      <c r="F690" s="7">
        <v>3923.06</v>
      </c>
      <c r="G690" s="8">
        <v>0</v>
      </c>
      <c r="H690" s="7">
        <v>0</v>
      </c>
    </row>
    <row r="691" spans="1:8" ht="12.75" customHeight="1">
      <c r="A691" s="6">
        <v>22542</v>
      </c>
      <c r="B691" s="6" t="s">
        <v>700</v>
      </c>
      <c r="C691" s="6">
        <v>211</v>
      </c>
      <c r="D691" s="6" t="s">
        <v>598</v>
      </c>
      <c r="E691" s="7">
        <v>-6797125.7599999998</v>
      </c>
      <c r="F691" s="8">
        <v>0</v>
      </c>
      <c r="G691" s="8">
        <v>0</v>
      </c>
      <c r="H691" s="7">
        <v>-6797125.7599999998</v>
      </c>
    </row>
    <row r="692" spans="1:8" ht="12.75" customHeight="1">
      <c r="A692" s="6">
        <v>22544</v>
      </c>
      <c r="B692" s="6" t="s">
        <v>701</v>
      </c>
      <c r="C692" s="6">
        <v>211</v>
      </c>
      <c r="D692" s="6" t="s">
        <v>598</v>
      </c>
      <c r="E692" s="7">
        <v>-69882.399999999994</v>
      </c>
      <c r="F692" s="8">
        <v>0</v>
      </c>
      <c r="G692" s="8">
        <v>0</v>
      </c>
      <c r="H692" s="7">
        <v>-69882.399999999994</v>
      </c>
    </row>
    <row r="693" spans="1:8" ht="12.75" customHeight="1">
      <c r="A693" s="6">
        <v>22545</v>
      </c>
      <c r="B693" s="6" t="s">
        <v>702</v>
      </c>
      <c r="C693" s="6">
        <v>211</v>
      </c>
      <c r="D693" s="6" t="s">
        <v>598</v>
      </c>
      <c r="E693" s="7">
        <v>-3192878.96</v>
      </c>
      <c r="F693" s="8">
        <v>0</v>
      </c>
      <c r="G693" s="8">
        <v>0</v>
      </c>
      <c r="H693" s="7">
        <v>-3192878.96</v>
      </c>
    </row>
    <row r="694" spans="1:8" ht="12.75" customHeight="1">
      <c r="A694" s="6">
        <v>22546</v>
      </c>
      <c r="B694" s="6" t="s">
        <v>703</v>
      </c>
      <c r="C694" s="6">
        <v>211</v>
      </c>
      <c r="D694" s="6" t="s">
        <v>598</v>
      </c>
      <c r="E694" s="7">
        <v>-252676.4</v>
      </c>
      <c r="F694" s="8">
        <v>0</v>
      </c>
      <c r="G694" s="8">
        <v>0</v>
      </c>
      <c r="H694" s="7">
        <v>-252676.4</v>
      </c>
    </row>
    <row r="695" spans="1:8" ht="12.75" customHeight="1">
      <c r="A695" s="6">
        <v>22547</v>
      </c>
      <c r="B695" s="6" t="s">
        <v>704</v>
      </c>
      <c r="C695" s="6">
        <v>211</v>
      </c>
      <c r="D695" s="6" t="s">
        <v>598</v>
      </c>
      <c r="E695" s="7">
        <v>833789.41</v>
      </c>
      <c r="F695" s="8">
        <v>0</v>
      </c>
      <c r="G695" s="8">
        <v>0</v>
      </c>
      <c r="H695" s="7">
        <v>833789.41</v>
      </c>
    </row>
    <row r="696" spans="1:8" ht="12.75" customHeight="1">
      <c r="A696" s="6">
        <v>22551</v>
      </c>
      <c r="B696" s="6" t="s">
        <v>705</v>
      </c>
      <c r="C696" s="6">
        <v>211</v>
      </c>
      <c r="D696" s="6" t="s">
        <v>598</v>
      </c>
      <c r="E696" s="7">
        <v>-37433.050000000003</v>
      </c>
      <c r="F696" s="8">
        <v>0</v>
      </c>
      <c r="G696" s="8">
        <v>0</v>
      </c>
      <c r="H696" s="7">
        <v>-37433.050000000003</v>
      </c>
    </row>
    <row r="697" spans="1:8" ht="12.75" customHeight="1">
      <c r="A697" s="6">
        <v>22554</v>
      </c>
      <c r="B697" s="6" t="s">
        <v>706</v>
      </c>
      <c r="C697" s="6">
        <v>211</v>
      </c>
      <c r="D697" s="6" t="s">
        <v>598</v>
      </c>
      <c r="E697" s="7">
        <v>-140893.79999999999</v>
      </c>
      <c r="F697" s="8">
        <v>0</v>
      </c>
      <c r="G697" s="8">
        <v>0</v>
      </c>
      <c r="H697" s="7">
        <v>-140893.79999999999</v>
      </c>
    </row>
    <row r="698" spans="1:8" ht="12.75" customHeight="1">
      <c r="A698" s="6">
        <v>22555</v>
      </c>
      <c r="B698" s="6" t="s">
        <v>707</v>
      </c>
      <c r="C698" s="6">
        <v>211</v>
      </c>
      <c r="D698" s="6" t="s">
        <v>598</v>
      </c>
      <c r="E698" s="8">
        <v>-693.87</v>
      </c>
      <c r="F698" s="8">
        <v>693.87</v>
      </c>
      <c r="G698" s="8">
        <v>0</v>
      </c>
      <c r="H698" s="7">
        <v>0</v>
      </c>
    </row>
    <row r="699" spans="1:8" ht="12.75" customHeight="1">
      <c r="A699" s="6">
        <v>22559</v>
      </c>
      <c r="B699" s="6" t="s">
        <v>708</v>
      </c>
      <c r="C699" s="6">
        <v>211</v>
      </c>
      <c r="D699" s="6" t="s">
        <v>598</v>
      </c>
      <c r="E699" s="8">
        <v>-500</v>
      </c>
      <c r="F699" s="8">
        <v>500</v>
      </c>
      <c r="G699" s="8">
        <v>0</v>
      </c>
      <c r="H699" s="7">
        <v>0</v>
      </c>
    </row>
    <row r="700" spans="1:8" ht="12.75" customHeight="1">
      <c r="A700" s="6">
        <v>22560</v>
      </c>
      <c r="B700" s="6" t="s">
        <v>709</v>
      </c>
      <c r="C700" s="6">
        <v>211</v>
      </c>
      <c r="D700" s="6" t="s">
        <v>598</v>
      </c>
      <c r="E700" s="7">
        <v>-7793542.6799999997</v>
      </c>
      <c r="F700" s="8">
        <v>0</v>
      </c>
      <c r="G700" s="8">
        <v>0</v>
      </c>
      <c r="H700" s="7">
        <v>-7793542.6799999997</v>
      </c>
    </row>
    <row r="701" spans="1:8" ht="12.75" customHeight="1">
      <c r="A701" s="6">
        <v>22562</v>
      </c>
      <c r="B701" s="6" t="s">
        <v>710</v>
      </c>
      <c r="C701" s="6">
        <v>211</v>
      </c>
      <c r="D701" s="6" t="s">
        <v>598</v>
      </c>
      <c r="E701" s="7">
        <v>-418830.3</v>
      </c>
      <c r="F701" s="8">
        <v>0</v>
      </c>
      <c r="G701" s="8">
        <v>0</v>
      </c>
      <c r="H701" s="7">
        <v>-418830.3</v>
      </c>
    </row>
    <row r="702" spans="1:8" ht="12.75" customHeight="1">
      <c r="A702" s="6">
        <v>22563</v>
      </c>
      <c r="B702" s="6" t="s">
        <v>711</v>
      </c>
      <c r="C702" s="6">
        <v>211</v>
      </c>
      <c r="D702" s="6" t="s">
        <v>598</v>
      </c>
      <c r="E702" s="7">
        <v>-378356</v>
      </c>
      <c r="F702" s="8">
        <v>0</v>
      </c>
      <c r="G702" s="8">
        <v>0</v>
      </c>
      <c r="H702" s="7">
        <v>-378356</v>
      </c>
    </row>
    <row r="703" spans="1:8" ht="12.75" customHeight="1">
      <c r="A703" s="6">
        <v>22564</v>
      </c>
      <c r="B703" s="6" t="s">
        <v>712</v>
      </c>
      <c r="C703" s="6">
        <v>211</v>
      </c>
      <c r="D703" s="6" t="s">
        <v>598</v>
      </c>
      <c r="E703" s="7">
        <v>-1349869.86</v>
      </c>
      <c r="F703" s="8">
        <v>0</v>
      </c>
      <c r="G703" s="8">
        <v>0</v>
      </c>
      <c r="H703" s="7">
        <v>-1349869.86</v>
      </c>
    </row>
    <row r="704" spans="1:8" ht="12.75" customHeight="1">
      <c r="A704" s="6">
        <v>22565</v>
      </c>
      <c r="B704" s="6" t="s">
        <v>713</v>
      </c>
      <c r="C704" s="6">
        <v>211</v>
      </c>
      <c r="D704" s="6" t="s">
        <v>598</v>
      </c>
      <c r="E704" s="7">
        <v>-219069.87</v>
      </c>
      <c r="F704" s="8">
        <v>0</v>
      </c>
      <c r="G704" s="8">
        <v>0</v>
      </c>
      <c r="H704" s="7">
        <v>-219069.87</v>
      </c>
    </row>
    <row r="705" spans="1:8" ht="12.75" customHeight="1">
      <c r="A705" s="6">
        <v>22567</v>
      </c>
      <c r="B705" s="6" t="s">
        <v>714</v>
      </c>
      <c r="C705" s="6">
        <v>211</v>
      </c>
      <c r="D705" s="6" t="s">
        <v>598</v>
      </c>
      <c r="E705" s="7">
        <v>-6775230.5599999996</v>
      </c>
      <c r="F705" s="8">
        <v>0</v>
      </c>
      <c r="G705" s="8">
        <v>0</v>
      </c>
      <c r="H705" s="7">
        <v>-6775230.5599999996</v>
      </c>
    </row>
    <row r="706" spans="1:8" ht="12.75" customHeight="1">
      <c r="A706" s="6">
        <v>22569</v>
      </c>
      <c r="B706" s="6" t="s">
        <v>715</v>
      </c>
      <c r="C706" s="6">
        <v>211</v>
      </c>
      <c r="D706" s="6" t="s">
        <v>598</v>
      </c>
      <c r="E706" s="7">
        <v>-19804.82</v>
      </c>
      <c r="F706" s="8">
        <v>0</v>
      </c>
      <c r="G706" s="8">
        <v>0</v>
      </c>
      <c r="H706" s="7">
        <v>-19804.82</v>
      </c>
    </row>
    <row r="707" spans="1:8" ht="12.75" customHeight="1">
      <c r="A707" s="6">
        <v>22572</v>
      </c>
      <c r="B707" s="6" t="s">
        <v>716</v>
      </c>
      <c r="C707" s="6">
        <v>211</v>
      </c>
      <c r="D707" s="6" t="s">
        <v>598</v>
      </c>
      <c r="E707" s="7">
        <v>-50138</v>
      </c>
      <c r="F707" s="7">
        <v>49146</v>
      </c>
      <c r="G707" s="7">
        <v>23140</v>
      </c>
      <c r="H707" s="7">
        <v>-24132</v>
      </c>
    </row>
    <row r="708" spans="1:8" ht="12.75" customHeight="1">
      <c r="A708" s="6">
        <v>22574</v>
      </c>
      <c r="B708" s="6" t="s">
        <v>717</v>
      </c>
      <c r="C708" s="6">
        <v>211</v>
      </c>
      <c r="D708" s="6" t="s">
        <v>598</v>
      </c>
      <c r="E708" s="7">
        <v>-965881.13</v>
      </c>
      <c r="F708" s="8">
        <v>0</v>
      </c>
      <c r="G708" s="8">
        <v>0</v>
      </c>
      <c r="H708" s="7">
        <v>-965881.13</v>
      </c>
    </row>
    <row r="709" spans="1:8" ht="12.75" customHeight="1">
      <c r="A709" s="6">
        <v>22575</v>
      </c>
      <c r="B709" s="6" t="s">
        <v>718</v>
      </c>
      <c r="C709" s="6">
        <v>211</v>
      </c>
      <c r="D709" s="6" t="s">
        <v>598</v>
      </c>
      <c r="E709" s="7">
        <v>-91249.96</v>
      </c>
      <c r="F709" s="8">
        <v>0</v>
      </c>
      <c r="G709" s="8">
        <v>0</v>
      </c>
      <c r="H709" s="7">
        <v>-91249.96</v>
      </c>
    </row>
    <row r="710" spans="1:8" ht="12.75" customHeight="1">
      <c r="A710" s="6">
        <v>22576</v>
      </c>
      <c r="B710" s="6" t="s">
        <v>719</v>
      </c>
      <c r="C710" s="6">
        <v>211</v>
      </c>
      <c r="D710" s="6" t="s">
        <v>598</v>
      </c>
      <c r="E710" s="7">
        <v>-218929.18</v>
      </c>
      <c r="F710" s="8">
        <v>0</v>
      </c>
      <c r="G710" s="8">
        <v>0</v>
      </c>
      <c r="H710" s="7">
        <v>-218929.18</v>
      </c>
    </row>
    <row r="711" spans="1:8" ht="12.75" customHeight="1">
      <c r="A711" s="6">
        <v>22577</v>
      </c>
      <c r="B711" s="6" t="s">
        <v>720</v>
      </c>
      <c r="C711" s="6">
        <v>211</v>
      </c>
      <c r="D711" s="6" t="s">
        <v>598</v>
      </c>
      <c r="E711" s="7">
        <v>-34553.19</v>
      </c>
      <c r="F711" s="8">
        <v>0</v>
      </c>
      <c r="G711" s="8">
        <v>0</v>
      </c>
      <c r="H711" s="7">
        <v>-34553.19</v>
      </c>
    </row>
    <row r="712" spans="1:8" ht="12.75" customHeight="1">
      <c r="A712" s="6">
        <v>22578</v>
      </c>
      <c r="B712" s="6" t="s">
        <v>721</v>
      </c>
      <c r="C712" s="6">
        <v>211</v>
      </c>
      <c r="D712" s="6" t="s">
        <v>598</v>
      </c>
      <c r="E712" s="7">
        <v>-46669.5</v>
      </c>
      <c r="F712" s="8">
        <v>0</v>
      </c>
      <c r="G712" s="8">
        <v>0</v>
      </c>
      <c r="H712" s="7">
        <v>-46669.5</v>
      </c>
    </row>
    <row r="713" spans="1:8" ht="12.75" customHeight="1">
      <c r="A713" s="6">
        <v>22580</v>
      </c>
      <c r="B713" s="6" t="s">
        <v>722</v>
      </c>
      <c r="C713" s="6">
        <v>211</v>
      </c>
      <c r="D713" s="6" t="s">
        <v>598</v>
      </c>
      <c r="E713" s="7">
        <v>-455389.65</v>
      </c>
      <c r="F713" s="7">
        <v>379409.65</v>
      </c>
      <c r="G713" s="7">
        <v>99020</v>
      </c>
      <c r="H713" s="7">
        <v>-175000</v>
      </c>
    </row>
    <row r="714" spans="1:8" ht="12.75" customHeight="1">
      <c r="A714" s="6">
        <v>22583</v>
      </c>
      <c r="B714" s="6" t="s">
        <v>723</v>
      </c>
      <c r="C714" s="6">
        <v>211</v>
      </c>
      <c r="D714" s="6" t="s">
        <v>598</v>
      </c>
      <c r="E714" s="7">
        <v>-1655746.21</v>
      </c>
      <c r="F714" s="8">
        <v>0</v>
      </c>
      <c r="G714" s="8">
        <v>0</v>
      </c>
      <c r="H714" s="7">
        <v>-1655746.21</v>
      </c>
    </row>
    <row r="715" spans="1:8" ht="12.75" customHeight="1">
      <c r="A715" s="6">
        <v>22584</v>
      </c>
      <c r="B715" s="6" t="s">
        <v>724</v>
      </c>
      <c r="C715" s="6">
        <v>211</v>
      </c>
      <c r="D715" s="6" t="s">
        <v>598</v>
      </c>
      <c r="E715" s="7">
        <v>-7323123.25</v>
      </c>
      <c r="F715" s="7">
        <v>80403.97</v>
      </c>
      <c r="G715" s="8">
        <v>0</v>
      </c>
      <c r="H715" s="7">
        <v>-7242719.2800000003</v>
      </c>
    </row>
    <row r="716" spans="1:8" ht="12.75" customHeight="1">
      <c r="A716" s="6">
        <v>22585</v>
      </c>
      <c r="B716" s="6" t="s">
        <v>725</v>
      </c>
      <c r="C716" s="6">
        <v>211</v>
      </c>
      <c r="D716" s="6" t="s">
        <v>598</v>
      </c>
      <c r="E716" s="7">
        <v>-673255.42</v>
      </c>
      <c r="F716" s="8">
        <v>0</v>
      </c>
      <c r="G716" s="8">
        <v>0</v>
      </c>
      <c r="H716" s="7">
        <v>-673255.42</v>
      </c>
    </row>
    <row r="717" spans="1:8" ht="12.75" customHeight="1">
      <c r="A717" s="6">
        <v>22586</v>
      </c>
      <c r="B717" s="6" t="s">
        <v>726</v>
      </c>
      <c r="C717" s="6">
        <v>211</v>
      </c>
      <c r="D717" s="6" t="s">
        <v>598</v>
      </c>
      <c r="E717" s="7">
        <v>-203670.71</v>
      </c>
      <c r="F717" s="8">
        <v>0</v>
      </c>
      <c r="G717" s="8">
        <v>0</v>
      </c>
      <c r="H717" s="7">
        <v>-203670.71</v>
      </c>
    </row>
    <row r="718" spans="1:8" ht="12.75" customHeight="1">
      <c r="A718" s="6">
        <v>22588</v>
      </c>
      <c r="B718" s="6" t="s">
        <v>727</v>
      </c>
      <c r="C718" s="6">
        <v>211</v>
      </c>
      <c r="D718" s="6" t="s">
        <v>598</v>
      </c>
      <c r="E718" s="7">
        <v>-31214.81</v>
      </c>
      <c r="F718" s="8">
        <v>0</v>
      </c>
      <c r="G718" s="8">
        <v>0</v>
      </c>
      <c r="H718" s="7">
        <v>-31214.81</v>
      </c>
    </row>
    <row r="719" spans="1:8" ht="12.75" customHeight="1">
      <c r="A719" s="6">
        <v>22590</v>
      </c>
      <c r="B719" s="6" t="s">
        <v>728</v>
      </c>
      <c r="C719" s="6">
        <v>211</v>
      </c>
      <c r="D719" s="6" t="s">
        <v>598</v>
      </c>
      <c r="E719" s="7">
        <v>-31477.71</v>
      </c>
      <c r="F719" s="8">
        <v>0</v>
      </c>
      <c r="G719" s="7">
        <v>27247.46</v>
      </c>
      <c r="H719" s="7">
        <v>-58725.17</v>
      </c>
    </row>
    <row r="720" spans="1:8" ht="12.75" customHeight="1">
      <c r="A720" s="6">
        <v>22591</v>
      </c>
      <c r="B720" s="6" t="s">
        <v>729</v>
      </c>
      <c r="C720" s="6">
        <v>211</v>
      </c>
      <c r="D720" s="6" t="s">
        <v>598</v>
      </c>
      <c r="E720" s="7">
        <v>-2986080</v>
      </c>
      <c r="F720" s="8">
        <v>0</v>
      </c>
      <c r="G720" s="8">
        <v>0</v>
      </c>
      <c r="H720" s="7">
        <v>-2986080</v>
      </c>
    </row>
    <row r="721" spans="1:8" ht="12.75" customHeight="1">
      <c r="A721" s="6">
        <v>22592</v>
      </c>
      <c r="B721" s="6" t="s">
        <v>730</v>
      </c>
      <c r="C721" s="6">
        <v>211</v>
      </c>
      <c r="D721" s="6" t="s">
        <v>598</v>
      </c>
      <c r="E721" s="8">
        <v>0</v>
      </c>
      <c r="F721" s="7">
        <v>3079008.59</v>
      </c>
      <c r="G721" s="7">
        <v>3079008.59</v>
      </c>
      <c r="H721" s="7">
        <v>0</v>
      </c>
    </row>
    <row r="722" spans="1:8" ht="12.75" customHeight="1">
      <c r="A722" s="6">
        <v>22593</v>
      </c>
      <c r="B722" s="6" t="s">
        <v>731</v>
      </c>
      <c r="C722" s="6">
        <v>211</v>
      </c>
      <c r="D722" s="6" t="s">
        <v>598</v>
      </c>
      <c r="E722" s="7">
        <v>-4523.21</v>
      </c>
      <c r="F722" s="7">
        <v>5963.33</v>
      </c>
      <c r="G722" s="7">
        <v>4220.62</v>
      </c>
      <c r="H722" s="7">
        <v>-2780.5</v>
      </c>
    </row>
    <row r="723" spans="1:8" ht="12.75" customHeight="1">
      <c r="A723" s="6">
        <v>22594</v>
      </c>
      <c r="B723" s="6" t="s">
        <v>732</v>
      </c>
      <c r="C723" s="6">
        <v>211</v>
      </c>
      <c r="D723" s="6" t="s">
        <v>598</v>
      </c>
      <c r="E723" s="7">
        <v>-1759148.17</v>
      </c>
      <c r="F723" s="7">
        <v>3344.67</v>
      </c>
      <c r="G723" s="8">
        <v>0</v>
      </c>
      <c r="H723" s="7">
        <v>-1755803.5</v>
      </c>
    </row>
    <row r="724" spans="1:8" ht="12.75" customHeight="1">
      <c r="A724" s="6">
        <v>22595</v>
      </c>
      <c r="B724" s="6" t="s">
        <v>733</v>
      </c>
      <c r="C724" s="6">
        <v>211</v>
      </c>
      <c r="D724" s="6" t="s">
        <v>598</v>
      </c>
      <c r="E724" s="7">
        <v>-973740.06</v>
      </c>
      <c r="F724" s="8">
        <v>0</v>
      </c>
      <c r="G724" s="8">
        <v>0</v>
      </c>
      <c r="H724" s="7">
        <v>-973740.06</v>
      </c>
    </row>
    <row r="725" spans="1:8" ht="12.75" customHeight="1">
      <c r="A725" s="6">
        <v>22596</v>
      </c>
      <c r="B725" s="6" t="s">
        <v>734</v>
      </c>
      <c r="C725" s="6">
        <v>211</v>
      </c>
      <c r="D725" s="6" t="s">
        <v>598</v>
      </c>
      <c r="E725" s="7">
        <v>-24686753.649999999</v>
      </c>
      <c r="F725" s="7">
        <v>1240624.3</v>
      </c>
      <c r="G725" s="7">
        <v>39671.089999999997</v>
      </c>
      <c r="H725" s="7">
        <v>-23485800.440000001</v>
      </c>
    </row>
    <row r="726" spans="1:8" ht="12.75" customHeight="1">
      <c r="A726" s="6">
        <v>22597</v>
      </c>
      <c r="B726" s="6" t="s">
        <v>735</v>
      </c>
      <c r="C726" s="6">
        <v>211</v>
      </c>
      <c r="D726" s="6" t="s">
        <v>598</v>
      </c>
      <c r="E726" s="7">
        <v>-3712521.88</v>
      </c>
      <c r="F726" s="8">
        <v>0</v>
      </c>
      <c r="G726" s="7">
        <v>2110233.34</v>
      </c>
      <c r="H726" s="7">
        <v>-5822755.2199999997</v>
      </c>
    </row>
    <row r="727" spans="1:8" ht="12.75" customHeight="1">
      <c r="A727" s="6">
        <v>22598</v>
      </c>
      <c r="B727" s="6" t="s">
        <v>736</v>
      </c>
      <c r="C727" s="6">
        <v>211</v>
      </c>
      <c r="D727" s="6" t="s">
        <v>598</v>
      </c>
      <c r="E727" s="7">
        <v>-18287912.489999998</v>
      </c>
      <c r="F727" s="7">
        <v>324739.88</v>
      </c>
      <c r="G727" s="7">
        <v>9326.49</v>
      </c>
      <c r="H727" s="7">
        <v>-17972499.100000001</v>
      </c>
    </row>
    <row r="728" spans="1:8" ht="12.75" customHeight="1">
      <c r="A728" s="6">
        <v>22604</v>
      </c>
      <c r="B728" s="6" t="s">
        <v>737</v>
      </c>
      <c r="C728" s="6">
        <v>211</v>
      </c>
      <c r="D728" s="6" t="s">
        <v>598</v>
      </c>
      <c r="E728" s="7">
        <v>-355715.53</v>
      </c>
      <c r="F728" s="8">
        <v>0</v>
      </c>
      <c r="G728" s="8">
        <v>0</v>
      </c>
      <c r="H728" s="7">
        <v>-355715.53</v>
      </c>
    </row>
    <row r="729" spans="1:8" ht="12.75" customHeight="1">
      <c r="A729" s="6">
        <v>22605</v>
      </c>
      <c r="B729" s="6" t="s">
        <v>738</v>
      </c>
      <c r="C729" s="6">
        <v>211</v>
      </c>
      <c r="D729" s="6" t="s">
        <v>598</v>
      </c>
      <c r="E729" s="7">
        <v>-218858.51</v>
      </c>
      <c r="F729" s="7">
        <v>65150.09</v>
      </c>
      <c r="G729" s="7">
        <v>29362.75</v>
      </c>
      <c r="H729" s="7">
        <v>-183071.17</v>
      </c>
    </row>
    <row r="730" spans="1:8" ht="12.75" customHeight="1">
      <c r="A730" s="6">
        <v>22606</v>
      </c>
      <c r="B730" s="6" t="s">
        <v>739</v>
      </c>
      <c r="C730" s="6">
        <v>211</v>
      </c>
      <c r="D730" s="6" t="s">
        <v>598</v>
      </c>
      <c r="E730" s="7">
        <v>-187973</v>
      </c>
      <c r="F730" s="8">
        <v>0</v>
      </c>
      <c r="G730" s="7">
        <v>132250</v>
      </c>
      <c r="H730" s="7">
        <v>-320223</v>
      </c>
    </row>
    <row r="731" spans="1:8" ht="12.75" customHeight="1">
      <c r="A731" s="6">
        <v>22608</v>
      </c>
      <c r="B731" s="6" t="s">
        <v>740</v>
      </c>
      <c r="C731" s="6">
        <v>211</v>
      </c>
      <c r="D731" s="6" t="s">
        <v>598</v>
      </c>
      <c r="E731" s="7">
        <v>-1665.76</v>
      </c>
      <c r="F731" s="8">
        <v>0</v>
      </c>
      <c r="G731" s="8">
        <v>0</v>
      </c>
      <c r="H731" s="7">
        <v>-1665.76</v>
      </c>
    </row>
    <row r="732" spans="1:8" ht="12.75" customHeight="1">
      <c r="A732" s="6">
        <v>22609</v>
      </c>
      <c r="B732" s="6" t="s">
        <v>741</v>
      </c>
      <c r="C732" s="6">
        <v>211</v>
      </c>
      <c r="D732" s="6" t="s">
        <v>598</v>
      </c>
      <c r="E732" s="8">
        <v>0</v>
      </c>
      <c r="F732" s="8">
        <v>0</v>
      </c>
      <c r="G732" s="7">
        <v>116374426.77</v>
      </c>
      <c r="H732" s="7">
        <v>-116374426.77</v>
      </c>
    </row>
    <row r="733" spans="1:8" ht="12.75" customHeight="1">
      <c r="A733" s="6">
        <v>22610</v>
      </c>
      <c r="B733" s="6" t="s">
        <v>742</v>
      </c>
      <c r="C733" s="6">
        <v>211</v>
      </c>
      <c r="D733" s="6" t="s">
        <v>598</v>
      </c>
      <c r="E733" s="8">
        <v>0</v>
      </c>
      <c r="F733" s="8">
        <v>0</v>
      </c>
      <c r="G733" s="7">
        <v>6554363.4400000004</v>
      </c>
      <c r="H733" s="7">
        <v>-6554363.4400000004</v>
      </c>
    </row>
    <row r="734" spans="1:8" ht="12.75" customHeight="1">
      <c r="A734" s="6">
        <v>22611</v>
      </c>
      <c r="B734" s="6" t="s">
        <v>743</v>
      </c>
      <c r="C734" s="6">
        <v>211</v>
      </c>
      <c r="D734" s="6" t="s">
        <v>598</v>
      </c>
      <c r="E734" s="8">
        <v>0</v>
      </c>
      <c r="F734" s="8">
        <v>0</v>
      </c>
      <c r="G734" s="7">
        <v>123898.14</v>
      </c>
      <c r="H734" s="7">
        <v>-123898.14</v>
      </c>
    </row>
    <row r="735" spans="1:8" ht="12.75" customHeight="1">
      <c r="A735" s="6">
        <v>22612</v>
      </c>
      <c r="B735" s="6" t="s">
        <v>744</v>
      </c>
      <c r="C735" s="6">
        <v>211</v>
      </c>
      <c r="D735" s="6" t="s">
        <v>598</v>
      </c>
      <c r="E735" s="8">
        <v>0</v>
      </c>
      <c r="F735" s="8">
        <v>0</v>
      </c>
      <c r="G735" s="7">
        <v>2932516.09</v>
      </c>
      <c r="H735" s="7">
        <v>-2932516.09</v>
      </c>
    </row>
    <row r="736" spans="1:8" ht="12.75" customHeight="1">
      <c r="A736" s="6">
        <v>22613</v>
      </c>
      <c r="B736" s="6" t="s">
        <v>745</v>
      </c>
      <c r="C736" s="6">
        <v>211</v>
      </c>
      <c r="D736" s="6" t="s">
        <v>598</v>
      </c>
      <c r="E736" s="8">
        <v>0</v>
      </c>
      <c r="F736" s="8">
        <v>0</v>
      </c>
      <c r="G736" s="7">
        <v>7692902.5</v>
      </c>
      <c r="H736" s="7">
        <v>-7692902.5</v>
      </c>
    </row>
    <row r="737" spans="1:8" ht="12.75" customHeight="1">
      <c r="A737" s="6">
        <v>22614</v>
      </c>
      <c r="B737" s="6" t="s">
        <v>746</v>
      </c>
      <c r="C737" s="6">
        <v>211</v>
      </c>
      <c r="D737" s="6" t="s">
        <v>598</v>
      </c>
      <c r="E737" s="8">
        <v>0</v>
      </c>
      <c r="F737" s="8">
        <v>0</v>
      </c>
      <c r="G737" s="7">
        <v>12003295.529999999</v>
      </c>
      <c r="H737" s="7">
        <v>-12003295.529999999</v>
      </c>
    </row>
    <row r="738" spans="1:8" ht="12.75" customHeight="1">
      <c r="A738" s="6">
        <v>22615</v>
      </c>
      <c r="B738" s="6" t="s">
        <v>747</v>
      </c>
      <c r="C738" s="6">
        <v>211</v>
      </c>
      <c r="D738" s="6" t="s">
        <v>598</v>
      </c>
      <c r="E738" s="8">
        <v>0</v>
      </c>
      <c r="F738" s="8">
        <v>0</v>
      </c>
      <c r="G738" s="7">
        <v>263900.17</v>
      </c>
      <c r="H738" s="7">
        <v>-263900.17</v>
      </c>
    </row>
    <row r="739" spans="1:8" ht="12.75" customHeight="1">
      <c r="A739" s="6">
        <v>22616</v>
      </c>
      <c r="B739" s="6" t="s">
        <v>748</v>
      </c>
      <c r="C739" s="6">
        <v>211</v>
      </c>
      <c r="D739" s="6" t="s">
        <v>598</v>
      </c>
      <c r="E739" s="8">
        <v>0</v>
      </c>
      <c r="F739" s="8">
        <v>0</v>
      </c>
      <c r="G739" s="7">
        <v>74849337.170000002</v>
      </c>
      <c r="H739" s="7">
        <v>-74849337.170000002</v>
      </c>
    </row>
    <row r="740" spans="1:8" ht="12.75" customHeight="1">
      <c r="A740" s="6">
        <v>22617</v>
      </c>
      <c r="B740" s="6" t="s">
        <v>749</v>
      </c>
      <c r="C740" s="6">
        <v>211</v>
      </c>
      <c r="D740" s="6" t="s">
        <v>598</v>
      </c>
      <c r="E740" s="8">
        <v>0</v>
      </c>
      <c r="F740" s="8">
        <v>0</v>
      </c>
      <c r="G740" s="7">
        <v>13420967.699999999</v>
      </c>
      <c r="H740" s="7">
        <v>-13420967.699999999</v>
      </c>
    </row>
    <row r="741" spans="1:8" ht="12.75" customHeight="1">
      <c r="A741" s="6">
        <v>22618</v>
      </c>
      <c r="B741" s="6" t="s">
        <v>750</v>
      </c>
      <c r="C741" s="6">
        <v>211</v>
      </c>
      <c r="D741" s="6" t="s">
        <v>598</v>
      </c>
      <c r="E741" s="8">
        <v>0</v>
      </c>
      <c r="F741" s="8">
        <v>0</v>
      </c>
      <c r="G741" s="7">
        <v>123958655.92</v>
      </c>
      <c r="H741" s="7">
        <v>-123958655.92</v>
      </c>
    </row>
    <row r="742" spans="1:8" ht="12.75" customHeight="1">
      <c r="A742" s="6">
        <v>22619</v>
      </c>
      <c r="B742" s="6" t="s">
        <v>751</v>
      </c>
      <c r="C742" s="6">
        <v>211</v>
      </c>
      <c r="D742" s="6" t="s">
        <v>598</v>
      </c>
      <c r="E742" s="8">
        <v>0</v>
      </c>
      <c r="F742" s="8">
        <v>0</v>
      </c>
      <c r="G742" s="7">
        <v>38614847.380000003</v>
      </c>
      <c r="H742" s="7">
        <v>-38614847.380000003</v>
      </c>
    </row>
    <row r="743" spans="1:8" ht="12.75" customHeight="1">
      <c r="A743" s="6">
        <v>22620</v>
      </c>
      <c r="B743" s="6" t="s">
        <v>752</v>
      </c>
      <c r="C743" s="6">
        <v>211</v>
      </c>
      <c r="D743" s="6" t="s">
        <v>598</v>
      </c>
      <c r="E743" s="8">
        <v>0</v>
      </c>
      <c r="F743" s="8">
        <v>0</v>
      </c>
      <c r="G743" s="7">
        <v>3969102.22</v>
      </c>
      <c r="H743" s="7">
        <v>-3969102.22</v>
      </c>
    </row>
    <row r="744" spans="1:8" ht="12.75" customHeight="1">
      <c r="A744" s="6">
        <v>22621</v>
      </c>
      <c r="B744" s="6" t="s">
        <v>753</v>
      </c>
      <c r="C744" s="6">
        <v>211</v>
      </c>
      <c r="D744" s="6" t="s">
        <v>598</v>
      </c>
      <c r="E744" s="8">
        <v>0</v>
      </c>
      <c r="F744" s="8">
        <v>0</v>
      </c>
      <c r="G744" s="7">
        <v>660400</v>
      </c>
      <c r="H744" s="7">
        <v>-660400</v>
      </c>
    </row>
    <row r="745" spans="1:8" ht="12.75" customHeight="1">
      <c r="A745" s="6">
        <v>22622</v>
      </c>
      <c r="B745" s="6" t="s">
        <v>754</v>
      </c>
      <c r="C745" s="6">
        <v>211</v>
      </c>
      <c r="D745" s="6" t="s">
        <v>598</v>
      </c>
      <c r="E745" s="8">
        <v>0</v>
      </c>
      <c r="F745" s="8">
        <v>0</v>
      </c>
      <c r="G745" s="7">
        <v>5196448.0999999996</v>
      </c>
      <c r="H745" s="7">
        <v>-5196448.0999999996</v>
      </c>
    </row>
    <row r="746" spans="1:8" ht="12.75" customHeight="1">
      <c r="A746" s="6">
        <v>22623</v>
      </c>
      <c r="B746" s="6" t="s">
        <v>755</v>
      </c>
      <c r="C746" s="6">
        <v>211</v>
      </c>
      <c r="D746" s="6" t="s">
        <v>598</v>
      </c>
      <c r="E746" s="8">
        <v>0</v>
      </c>
      <c r="F746" s="8">
        <v>0</v>
      </c>
      <c r="G746" s="7">
        <v>4025185.56</v>
      </c>
      <c r="H746" s="7">
        <v>-4025185.56</v>
      </c>
    </row>
    <row r="747" spans="1:8" ht="12.75" customHeight="1">
      <c r="A747" s="6">
        <v>22624</v>
      </c>
      <c r="B747" s="6" t="s">
        <v>756</v>
      </c>
      <c r="C747" s="6">
        <v>211</v>
      </c>
      <c r="D747" s="6" t="s">
        <v>598</v>
      </c>
      <c r="E747" s="8">
        <v>0</v>
      </c>
      <c r="F747" s="8">
        <v>0</v>
      </c>
      <c r="G747" s="7">
        <v>250000</v>
      </c>
      <c r="H747" s="7">
        <v>-250000</v>
      </c>
    </row>
    <row r="748" spans="1:8" ht="12.75" customHeight="1">
      <c r="A748" s="6">
        <v>22625</v>
      </c>
      <c r="B748" s="6" t="s">
        <v>757</v>
      </c>
      <c r="C748" s="6">
        <v>211</v>
      </c>
      <c r="D748" s="6" t="s">
        <v>598</v>
      </c>
      <c r="E748" s="8">
        <v>0</v>
      </c>
      <c r="F748" s="8">
        <v>0</v>
      </c>
      <c r="G748" s="7">
        <v>250000</v>
      </c>
      <c r="H748" s="7">
        <v>-250000</v>
      </c>
    </row>
    <row r="749" spans="1:8" ht="12.75" customHeight="1">
      <c r="A749" s="6">
        <v>22667</v>
      </c>
      <c r="B749" s="6" t="s">
        <v>758</v>
      </c>
      <c r="C749" s="6">
        <v>211</v>
      </c>
      <c r="D749" s="6" t="s">
        <v>598</v>
      </c>
      <c r="E749" s="8">
        <v>-300</v>
      </c>
      <c r="F749" s="8">
        <v>300</v>
      </c>
      <c r="G749" s="8">
        <v>0</v>
      </c>
      <c r="H749" s="7">
        <v>0</v>
      </c>
    </row>
    <row r="750" spans="1:8" ht="12.75" customHeight="1">
      <c r="A750" s="6">
        <v>22672</v>
      </c>
      <c r="B750" s="6" t="s">
        <v>759</v>
      </c>
      <c r="C750" s="6">
        <v>211</v>
      </c>
      <c r="D750" s="6" t="s">
        <v>598</v>
      </c>
      <c r="E750" s="7">
        <v>-307249.38</v>
      </c>
      <c r="F750" s="8">
        <v>0</v>
      </c>
      <c r="G750" s="8">
        <v>0</v>
      </c>
      <c r="H750" s="7">
        <v>-307249.38</v>
      </c>
    </row>
    <row r="751" spans="1:8" ht="12.75" customHeight="1">
      <c r="A751" s="6">
        <v>22675</v>
      </c>
      <c r="B751" s="6" t="s">
        <v>760</v>
      </c>
      <c r="C751" s="6">
        <v>211</v>
      </c>
      <c r="D751" s="6" t="s">
        <v>598</v>
      </c>
      <c r="E751" s="7">
        <v>-117229.48</v>
      </c>
      <c r="F751" s="7">
        <v>115616.48</v>
      </c>
      <c r="G751" s="7">
        <v>57759.8</v>
      </c>
      <c r="H751" s="7">
        <v>-59372.800000000003</v>
      </c>
    </row>
    <row r="752" spans="1:8" ht="12.75" customHeight="1">
      <c r="A752" s="6">
        <v>22676</v>
      </c>
      <c r="B752" s="6" t="s">
        <v>761</v>
      </c>
      <c r="C752" s="6">
        <v>211</v>
      </c>
      <c r="D752" s="6" t="s">
        <v>598</v>
      </c>
      <c r="E752" s="7">
        <v>-77082.820000000007</v>
      </c>
      <c r="F752" s="7">
        <v>39412</v>
      </c>
      <c r="G752" s="7">
        <v>8735</v>
      </c>
      <c r="H752" s="7">
        <v>-46405.82</v>
      </c>
    </row>
    <row r="753" spans="1:8" ht="12.75" customHeight="1">
      <c r="A753" s="6">
        <v>22679</v>
      </c>
      <c r="B753" s="6" t="s">
        <v>762</v>
      </c>
      <c r="C753" s="6">
        <v>211</v>
      </c>
      <c r="D753" s="6" t="s">
        <v>598</v>
      </c>
      <c r="E753" s="7">
        <v>-74007.570000000007</v>
      </c>
      <c r="F753" s="8">
        <v>0</v>
      </c>
      <c r="G753" s="8">
        <v>0</v>
      </c>
      <c r="H753" s="7">
        <v>-74007.570000000007</v>
      </c>
    </row>
    <row r="754" spans="1:8" ht="12.75" customHeight="1">
      <c r="A754" s="6">
        <v>22832</v>
      </c>
      <c r="B754" s="6" t="s">
        <v>763</v>
      </c>
      <c r="C754" s="6">
        <v>211</v>
      </c>
      <c r="D754" s="6" t="s">
        <v>598</v>
      </c>
      <c r="E754" s="7">
        <v>-133425.38</v>
      </c>
      <c r="F754" s="7">
        <v>46428.86</v>
      </c>
      <c r="G754" s="7">
        <v>75080.37</v>
      </c>
      <c r="H754" s="7">
        <v>-162076.89000000001</v>
      </c>
    </row>
    <row r="755" spans="1:8" ht="12.75" customHeight="1">
      <c r="A755" s="6">
        <v>22833</v>
      </c>
      <c r="B755" s="6" t="s">
        <v>764</v>
      </c>
      <c r="C755" s="6">
        <v>211</v>
      </c>
      <c r="D755" s="6" t="s">
        <v>598</v>
      </c>
      <c r="E755" s="7">
        <v>-389615.05</v>
      </c>
      <c r="F755" s="7">
        <v>225188.3</v>
      </c>
      <c r="G755" s="7">
        <v>42810.3</v>
      </c>
      <c r="H755" s="7">
        <v>-207237.05</v>
      </c>
    </row>
    <row r="756" spans="1:8" ht="12.75" customHeight="1">
      <c r="A756" s="6">
        <v>22834</v>
      </c>
      <c r="B756" s="6" t="s">
        <v>765</v>
      </c>
      <c r="C756" s="6">
        <v>211</v>
      </c>
      <c r="D756" s="6" t="s">
        <v>598</v>
      </c>
      <c r="E756" s="7">
        <v>-386010.99</v>
      </c>
      <c r="F756" s="8">
        <v>0</v>
      </c>
      <c r="G756" s="7">
        <v>72905.55</v>
      </c>
      <c r="H756" s="7">
        <v>-458916.54</v>
      </c>
    </row>
    <row r="757" spans="1:8" ht="12.75" customHeight="1">
      <c r="A757" s="6">
        <v>22848</v>
      </c>
      <c r="B757" s="6" t="s">
        <v>766</v>
      </c>
      <c r="C757" s="6">
        <v>211</v>
      </c>
      <c r="D757" s="6" t="s">
        <v>598</v>
      </c>
      <c r="E757" s="7">
        <v>-523745.32</v>
      </c>
      <c r="F757" s="8">
        <v>0</v>
      </c>
      <c r="G757" s="7">
        <v>2064.17</v>
      </c>
      <c r="H757" s="7">
        <v>-525809.49</v>
      </c>
    </row>
    <row r="758" spans="1:8" ht="12.75" customHeight="1">
      <c r="A758" s="6">
        <v>22861</v>
      </c>
      <c r="B758" s="6" t="s">
        <v>767</v>
      </c>
      <c r="C758" s="6">
        <v>211</v>
      </c>
      <c r="D758" s="6" t="s">
        <v>598</v>
      </c>
      <c r="E758" s="7">
        <v>-712408.21</v>
      </c>
      <c r="F758" s="7">
        <v>535386</v>
      </c>
      <c r="G758" s="8">
        <v>0</v>
      </c>
      <c r="H758" s="7">
        <v>-177022.21</v>
      </c>
    </row>
    <row r="759" spans="1:8" ht="12.75" customHeight="1">
      <c r="A759" s="6">
        <v>22887</v>
      </c>
      <c r="B759" s="6" t="s">
        <v>768</v>
      </c>
      <c r="C759" s="6">
        <v>211</v>
      </c>
      <c r="D759" s="6" t="s">
        <v>598</v>
      </c>
      <c r="E759" s="7">
        <v>-610435.32999999996</v>
      </c>
      <c r="F759" s="8">
        <v>0</v>
      </c>
      <c r="G759" s="8">
        <v>0</v>
      </c>
      <c r="H759" s="7">
        <v>-610435.32999999996</v>
      </c>
    </row>
    <row r="760" spans="1:8" ht="12.75" customHeight="1">
      <c r="A760" s="6">
        <v>22899</v>
      </c>
      <c r="B760" s="6" t="s">
        <v>769</v>
      </c>
      <c r="C760" s="6">
        <v>211</v>
      </c>
      <c r="D760" s="6" t="s">
        <v>598</v>
      </c>
      <c r="E760" s="7">
        <v>-790631.43</v>
      </c>
      <c r="F760" s="8">
        <v>0</v>
      </c>
      <c r="G760" s="8">
        <v>0</v>
      </c>
      <c r="H760" s="7">
        <v>-790631.43</v>
      </c>
    </row>
    <row r="761" spans="1:8" ht="12.75" customHeight="1">
      <c r="A761" s="6">
        <v>22901</v>
      </c>
      <c r="B761" s="6" t="s">
        <v>770</v>
      </c>
      <c r="C761" s="6">
        <v>211</v>
      </c>
      <c r="D761" s="6" t="s">
        <v>598</v>
      </c>
      <c r="E761" s="7">
        <v>-294483.24</v>
      </c>
      <c r="F761" s="8">
        <v>0</v>
      </c>
      <c r="G761" s="8">
        <v>0</v>
      </c>
      <c r="H761" s="7">
        <v>-294483.24</v>
      </c>
    </row>
    <row r="762" spans="1:8" ht="12.75" customHeight="1">
      <c r="A762" s="6">
        <v>22908</v>
      </c>
      <c r="B762" s="6" t="s">
        <v>771</v>
      </c>
      <c r="C762" s="6">
        <v>211</v>
      </c>
      <c r="D762" s="6" t="s">
        <v>598</v>
      </c>
      <c r="E762" s="7">
        <v>-8329.32</v>
      </c>
      <c r="F762" s="7">
        <v>8329.32</v>
      </c>
      <c r="G762" s="8">
        <v>0</v>
      </c>
      <c r="H762" s="7">
        <v>0</v>
      </c>
    </row>
    <row r="763" spans="1:8" ht="12.75" customHeight="1">
      <c r="A763" s="6">
        <v>22909</v>
      </c>
      <c r="B763" s="6" t="s">
        <v>772</v>
      </c>
      <c r="C763" s="6">
        <v>211</v>
      </c>
      <c r="D763" s="6" t="s">
        <v>598</v>
      </c>
      <c r="E763" s="7">
        <v>-6214.46</v>
      </c>
      <c r="F763" s="8">
        <v>696</v>
      </c>
      <c r="G763" s="8">
        <v>0</v>
      </c>
      <c r="H763" s="7">
        <v>-5518.46</v>
      </c>
    </row>
    <row r="764" spans="1:8" ht="12.75" customHeight="1">
      <c r="A764" s="6">
        <v>22912</v>
      </c>
      <c r="B764" s="6" t="s">
        <v>773</v>
      </c>
      <c r="C764" s="6">
        <v>211</v>
      </c>
      <c r="D764" s="6" t="s">
        <v>598</v>
      </c>
      <c r="E764" s="7">
        <v>-121552.76</v>
      </c>
      <c r="F764" s="8">
        <v>0</v>
      </c>
      <c r="G764" s="8">
        <v>0</v>
      </c>
      <c r="H764" s="7">
        <v>-121552.76</v>
      </c>
    </row>
    <row r="765" spans="1:8" ht="12.75" customHeight="1">
      <c r="A765" s="6">
        <v>22922</v>
      </c>
      <c r="B765" s="6" t="s">
        <v>774</v>
      </c>
      <c r="C765" s="6">
        <v>211</v>
      </c>
      <c r="D765" s="6" t="s">
        <v>598</v>
      </c>
      <c r="E765" s="7">
        <v>-4215415.6900000004</v>
      </c>
      <c r="F765" s="7">
        <v>441185.33</v>
      </c>
      <c r="G765" s="7">
        <v>16906.849999999999</v>
      </c>
      <c r="H765" s="7">
        <v>-3791137.21</v>
      </c>
    </row>
    <row r="766" spans="1:8" ht="12.75" customHeight="1">
      <c r="A766" s="6">
        <v>22923</v>
      </c>
      <c r="B766" s="6" t="s">
        <v>775</v>
      </c>
      <c r="C766" s="6">
        <v>211</v>
      </c>
      <c r="D766" s="6" t="s">
        <v>598</v>
      </c>
      <c r="E766" s="7">
        <v>-139787.57999999999</v>
      </c>
      <c r="F766" s="7">
        <v>3546618.38</v>
      </c>
      <c r="G766" s="7">
        <v>3512810.5</v>
      </c>
      <c r="H766" s="7">
        <v>-105979.7</v>
      </c>
    </row>
    <row r="767" spans="1:8" ht="12.75" customHeight="1">
      <c r="A767" s="6">
        <v>22930</v>
      </c>
      <c r="B767" s="6" t="s">
        <v>776</v>
      </c>
      <c r="C767" s="6">
        <v>211</v>
      </c>
      <c r="D767" s="6" t="s">
        <v>598</v>
      </c>
      <c r="E767" s="7">
        <v>-135767.54999999999</v>
      </c>
      <c r="F767" s="8">
        <v>0</v>
      </c>
      <c r="G767" s="8">
        <v>0</v>
      </c>
      <c r="H767" s="7">
        <v>-135767.54999999999</v>
      </c>
    </row>
    <row r="768" spans="1:8" ht="12.75" customHeight="1">
      <c r="A768" s="6">
        <v>22931</v>
      </c>
      <c r="B768" s="6" t="s">
        <v>777</v>
      </c>
      <c r="C768" s="6">
        <v>211</v>
      </c>
      <c r="D768" s="6" t="s">
        <v>598</v>
      </c>
      <c r="E768" s="7">
        <v>-39353.69</v>
      </c>
      <c r="F768" s="8">
        <v>0</v>
      </c>
      <c r="G768" s="8">
        <v>0</v>
      </c>
      <c r="H768" s="7">
        <v>-39353.69</v>
      </c>
    </row>
    <row r="769" spans="1:8" ht="12.75" customHeight="1">
      <c r="A769" s="6">
        <v>22934</v>
      </c>
      <c r="B769" s="6" t="s">
        <v>778</v>
      </c>
      <c r="C769" s="6">
        <v>211</v>
      </c>
      <c r="D769" s="6" t="s">
        <v>598</v>
      </c>
      <c r="E769" s="7">
        <v>-110065.17</v>
      </c>
      <c r="F769" s="8">
        <v>0</v>
      </c>
      <c r="G769" s="8">
        <v>0</v>
      </c>
      <c r="H769" s="7">
        <v>-110065.17</v>
      </c>
    </row>
    <row r="770" spans="1:8" ht="12.75" customHeight="1">
      <c r="A770" s="6">
        <v>22935</v>
      </c>
      <c r="B770" s="6" t="s">
        <v>779</v>
      </c>
      <c r="C770" s="6">
        <v>211</v>
      </c>
      <c r="D770" s="6" t="s">
        <v>598</v>
      </c>
      <c r="E770" s="7">
        <v>-1164020.32</v>
      </c>
      <c r="F770" s="7">
        <v>868949.78</v>
      </c>
      <c r="G770" s="8">
        <v>0</v>
      </c>
      <c r="H770" s="7">
        <v>-295070.53999999998</v>
      </c>
    </row>
    <row r="771" spans="1:8" ht="12.75" customHeight="1">
      <c r="A771" s="6">
        <v>22939</v>
      </c>
      <c r="B771" s="6" t="s">
        <v>780</v>
      </c>
      <c r="C771" s="6">
        <v>211</v>
      </c>
      <c r="D771" s="6" t="s">
        <v>598</v>
      </c>
      <c r="E771" s="7">
        <v>-13408.01</v>
      </c>
      <c r="F771" s="8">
        <v>0</v>
      </c>
      <c r="G771" s="8">
        <v>0</v>
      </c>
      <c r="H771" s="7">
        <v>-13408.01</v>
      </c>
    </row>
    <row r="772" spans="1:8" ht="12.75" customHeight="1">
      <c r="A772" s="6">
        <v>22940</v>
      </c>
      <c r="B772" s="6" t="s">
        <v>781</v>
      </c>
      <c r="C772" s="6">
        <v>211</v>
      </c>
      <c r="D772" s="6" t="s">
        <v>598</v>
      </c>
      <c r="E772" s="7">
        <v>-6663686.5499999998</v>
      </c>
      <c r="F772" s="7">
        <v>357528.48</v>
      </c>
      <c r="G772" s="8">
        <v>0</v>
      </c>
      <c r="H772" s="7">
        <v>-6306158.0700000003</v>
      </c>
    </row>
    <row r="773" spans="1:8" ht="12.75" customHeight="1">
      <c r="A773" s="6">
        <v>22941</v>
      </c>
      <c r="B773" s="6" t="s">
        <v>782</v>
      </c>
      <c r="C773" s="6">
        <v>211</v>
      </c>
      <c r="D773" s="6" t="s">
        <v>598</v>
      </c>
      <c r="E773" s="7">
        <v>682604.33</v>
      </c>
      <c r="F773" s="8">
        <v>396</v>
      </c>
      <c r="G773" s="8">
        <v>348</v>
      </c>
      <c r="H773" s="7">
        <v>682652.33</v>
      </c>
    </row>
    <row r="774" spans="1:8" ht="12.75" customHeight="1">
      <c r="A774" s="6">
        <v>22942</v>
      </c>
      <c r="B774" s="6" t="s">
        <v>783</v>
      </c>
      <c r="C774" s="6">
        <v>211</v>
      </c>
      <c r="D774" s="6" t="s">
        <v>598</v>
      </c>
      <c r="E774" s="7">
        <v>-108320.48</v>
      </c>
      <c r="F774" s="8">
        <v>0</v>
      </c>
      <c r="G774" s="8">
        <v>0</v>
      </c>
      <c r="H774" s="7">
        <v>-108320.48</v>
      </c>
    </row>
    <row r="775" spans="1:8" ht="12.75" customHeight="1">
      <c r="A775" s="6">
        <v>22943</v>
      </c>
      <c r="B775" s="6" t="s">
        <v>784</v>
      </c>
      <c r="C775" s="6">
        <v>211</v>
      </c>
      <c r="D775" s="6" t="s">
        <v>598</v>
      </c>
      <c r="E775" s="7">
        <v>28304.47</v>
      </c>
      <c r="F775" s="8">
        <v>14</v>
      </c>
      <c r="G775" s="7">
        <v>28318.47</v>
      </c>
      <c r="H775" s="7">
        <v>0</v>
      </c>
    </row>
    <row r="776" spans="1:8" ht="12.75" customHeight="1">
      <c r="A776" s="6">
        <v>22945</v>
      </c>
      <c r="B776" s="6" t="s">
        <v>785</v>
      </c>
      <c r="C776" s="6">
        <v>211</v>
      </c>
      <c r="D776" s="6" t="s">
        <v>598</v>
      </c>
      <c r="E776" s="8">
        <v>-57.13</v>
      </c>
      <c r="F776" s="8">
        <v>57.13</v>
      </c>
      <c r="G776" s="8">
        <v>0</v>
      </c>
      <c r="H776" s="7">
        <v>0</v>
      </c>
    </row>
    <row r="777" spans="1:8" ht="12.75" customHeight="1">
      <c r="A777" s="6">
        <v>22947</v>
      </c>
      <c r="B777" s="6" t="s">
        <v>786</v>
      </c>
      <c r="C777" s="6">
        <v>211</v>
      </c>
      <c r="D777" s="6" t="s">
        <v>598</v>
      </c>
      <c r="E777" s="8">
        <v>-146.19999999999999</v>
      </c>
      <c r="F777" s="8">
        <v>146.19999999999999</v>
      </c>
      <c r="G777" s="8">
        <v>0</v>
      </c>
      <c r="H777" s="7">
        <v>0</v>
      </c>
    </row>
    <row r="778" spans="1:8" ht="12.75" customHeight="1">
      <c r="A778" s="6">
        <v>22948</v>
      </c>
      <c r="B778" s="6" t="s">
        <v>787</v>
      </c>
      <c r="C778" s="6">
        <v>211</v>
      </c>
      <c r="D778" s="6" t="s">
        <v>598</v>
      </c>
      <c r="E778" s="7">
        <v>-140406</v>
      </c>
      <c r="F778" s="7">
        <v>121293.6</v>
      </c>
      <c r="G778" s="7">
        <v>79429.34</v>
      </c>
      <c r="H778" s="7">
        <v>-98541.74</v>
      </c>
    </row>
    <row r="779" spans="1:8" ht="12.75" customHeight="1">
      <c r="A779" s="6">
        <v>22949</v>
      </c>
      <c r="B779" s="6" t="s">
        <v>788</v>
      </c>
      <c r="C779" s="6">
        <v>211</v>
      </c>
      <c r="D779" s="6" t="s">
        <v>598</v>
      </c>
      <c r="E779" s="7">
        <v>-52442.8</v>
      </c>
      <c r="F779" s="7">
        <v>33291</v>
      </c>
      <c r="G779" s="7">
        <v>37925.22</v>
      </c>
      <c r="H779" s="7">
        <v>-57077.02</v>
      </c>
    </row>
    <row r="780" spans="1:8" ht="12.75" customHeight="1">
      <c r="A780" s="6">
        <v>22951</v>
      </c>
      <c r="B780" s="6" t="s">
        <v>789</v>
      </c>
      <c r="C780" s="6">
        <v>211</v>
      </c>
      <c r="D780" s="6" t="s">
        <v>598</v>
      </c>
      <c r="E780" s="7">
        <v>-1070213.24</v>
      </c>
      <c r="F780" s="7">
        <v>478779</v>
      </c>
      <c r="G780" s="8">
        <v>0</v>
      </c>
      <c r="H780" s="7">
        <v>-591434.23999999999</v>
      </c>
    </row>
    <row r="781" spans="1:8" ht="12.75" customHeight="1">
      <c r="A781" s="6">
        <v>22952</v>
      </c>
      <c r="B781" s="6" t="s">
        <v>790</v>
      </c>
      <c r="C781" s="6">
        <v>211</v>
      </c>
      <c r="D781" s="6" t="s">
        <v>598</v>
      </c>
      <c r="E781" s="8">
        <v>-62.74</v>
      </c>
      <c r="F781" s="8">
        <v>0</v>
      </c>
      <c r="G781" s="8">
        <v>0</v>
      </c>
      <c r="H781" s="7">
        <v>-62.74</v>
      </c>
    </row>
    <row r="782" spans="1:8" ht="12.75" customHeight="1">
      <c r="A782" s="6">
        <v>22953</v>
      </c>
      <c r="B782" s="6" t="s">
        <v>791</v>
      </c>
      <c r="C782" s="6">
        <v>211</v>
      </c>
      <c r="D782" s="6" t="s">
        <v>598</v>
      </c>
      <c r="E782" s="7">
        <v>-36148938.710000001</v>
      </c>
      <c r="F782" s="8">
        <v>0</v>
      </c>
      <c r="G782" s="7">
        <v>1357.46</v>
      </c>
      <c r="H782" s="7">
        <v>-36150296.170000002</v>
      </c>
    </row>
    <row r="783" spans="1:8" ht="12.75" customHeight="1">
      <c r="A783" s="6">
        <v>22954</v>
      </c>
      <c r="B783" s="6" t="s">
        <v>792</v>
      </c>
      <c r="C783" s="6">
        <v>211</v>
      </c>
      <c r="D783" s="6" t="s">
        <v>598</v>
      </c>
      <c r="E783" s="7">
        <v>-18562.689999999999</v>
      </c>
      <c r="F783" s="8">
        <v>0</v>
      </c>
      <c r="G783" s="8">
        <v>0</v>
      </c>
      <c r="H783" s="7">
        <v>-18562.689999999999</v>
      </c>
    </row>
    <row r="784" spans="1:8" ht="12.75" customHeight="1">
      <c r="A784" s="6">
        <v>22955</v>
      </c>
      <c r="B784" s="6" t="s">
        <v>793</v>
      </c>
      <c r="C784" s="6">
        <v>211</v>
      </c>
      <c r="D784" s="6" t="s">
        <v>598</v>
      </c>
      <c r="E784" s="7">
        <v>-283206.37</v>
      </c>
      <c r="F784" s="8">
        <v>0</v>
      </c>
      <c r="G784" s="7">
        <v>9938.6</v>
      </c>
      <c r="H784" s="7">
        <v>-293144.96999999997</v>
      </c>
    </row>
    <row r="785" spans="1:8" ht="12.75" customHeight="1">
      <c r="A785" s="6">
        <v>22957</v>
      </c>
      <c r="B785" s="6" t="s">
        <v>794</v>
      </c>
      <c r="C785" s="6">
        <v>211</v>
      </c>
      <c r="D785" s="6" t="s">
        <v>598</v>
      </c>
      <c r="E785" s="7">
        <v>-65540</v>
      </c>
      <c r="F785" s="8">
        <v>0</v>
      </c>
      <c r="G785" s="7">
        <v>8800</v>
      </c>
      <c r="H785" s="7">
        <v>-74340</v>
      </c>
    </row>
    <row r="786" spans="1:8" ht="12.75" customHeight="1">
      <c r="A786" s="6">
        <v>22958</v>
      </c>
      <c r="B786" s="6" t="s">
        <v>795</v>
      </c>
      <c r="C786" s="6">
        <v>211</v>
      </c>
      <c r="D786" s="6" t="s">
        <v>598</v>
      </c>
      <c r="E786" s="7">
        <v>-30579.97</v>
      </c>
      <c r="F786" s="8">
        <v>0</v>
      </c>
      <c r="G786" s="8">
        <v>0</v>
      </c>
      <c r="H786" s="7">
        <v>-30579.97</v>
      </c>
    </row>
    <row r="787" spans="1:8" ht="12.75" customHeight="1">
      <c r="A787" s="6">
        <v>22960</v>
      </c>
      <c r="B787" s="6" t="s">
        <v>796</v>
      </c>
      <c r="C787" s="6">
        <v>211</v>
      </c>
      <c r="D787" s="6" t="s">
        <v>598</v>
      </c>
      <c r="E787" s="7">
        <v>-66378.720000000001</v>
      </c>
      <c r="F787" s="8">
        <v>0</v>
      </c>
      <c r="G787" s="8">
        <v>20.74</v>
      </c>
      <c r="H787" s="7">
        <v>-66399.460000000006</v>
      </c>
    </row>
    <row r="788" spans="1:8" ht="12.75" customHeight="1">
      <c r="A788" s="6">
        <v>22961</v>
      </c>
      <c r="B788" s="6" t="s">
        <v>797</v>
      </c>
      <c r="C788" s="6">
        <v>211</v>
      </c>
      <c r="D788" s="6" t="s">
        <v>598</v>
      </c>
      <c r="E788" s="7">
        <v>102388.39</v>
      </c>
      <c r="F788" s="8">
        <v>868.8</v>
      </c>
      <c r="G788" s="7">
        <v>103257.19</v>
      </c>
      <c r="H788" s="7">
        <v>0</v>
      </c>
    </row>
    <row r="789" spans="1:8" ht="12.75" customHeight="1">
      <c r="A789" s="6">
        <v>22963</v>
      </c>
      <c r="B789" s="6" t="s">
        <v>798</v>
      </c>
      <c r="C789" s="6">
        <v>211</v>
      </c>
      <c r="D789" s="6" t="s">
        <v>598</v>
      </c>
      <c r="E789" s="7">
        <v>-20687687.66</v>
      </c>
      <c r="F789" s="7">
        <v>1123662.6599999999</v>
      </c>
      <c r="G789" s="8">
        <v>0</v>
      </c>
      <c r="H789" s="7">
        <v>-19564025</v>
      </c>
    </row>
    <row r="790" spans="1:8" ht="12.75" customHeight="1">
      <c r="A790" s="6">
        <v>22964</v>
      </c>
      <c r="B790" s="6" t="s">
        <v>799</v>
      </c>
      <c r="C790" s="6">
        <v>211</v>
      </c>
      <c r="D790" s="6" t="s">
        <v>598</v>
      </c>
      <c r="E790" s="7">
        <v>-149886.01999999999</v>
      </c>
      <c r="F790" s="8">
        <v>0</v>
      </c>
      <c r="G790" s="8">
        <v>0</v>
      </c>
      <c r="H790" s="7">
        <v>-149886.01999999999</v>
      </c>
    </row>
    <row r="791" spans="1:8" ht="12.75" customHeight="1">
      <c r="A791" s="6">
        <v>22969</v>
      </c>
      <c r="B791" s="6" t="s">
        <v>800</v>
      </c>
      <c r="C791" s="6">
        <v>211</v>
      </c>
      <c r="D791" s="6" t="s">
        <v>598</v>
      </c>
      <c r="E791" s="7">
        <v>-588091.65</v>
      </c>
      <c r="F791" s="7">
        <v>119015</v>
      </c>
      <c r="G791" s="7">
        <v>109395</v>
      </c>
      <c r="H791" s="7">
        <v>-578471.65</v>
      </c>
    </row>
    <row r="792" spans="1:8" ht="12.75" customHeight="1">
      <c r="A792" s="6">
        <v>22971</v>
      </c>
      <c r="B792" s="6" t="s">
        <v>801</v>
      </c>
      <c r="C792" s="6">
        <v>211</v>
      </c>
      <c r="D792" s="6" t="s">
        <v>598</v>
      </c>
      <c r="E792" s="7">
        <v>-3812</v>
      </c>
      <c r="F792" s="7">
        <v>3812</v>
      </c>
      <c r="G792" s="7">
        <v>3106</v>
      </c>
      <c r="H792" s="7">
        <v>-3106</v>
      </c>
    </row>
    <row r="793" spans="1:8" ht="12.75" customHeight="1">
      <c r="A793" s="6">
        <v>22973</v>
      </c>
      <c r="B793" s="6" t="s">
        <v>802</v>
      </c>
      <c r="C793" s="6">
        <v>211</v>
      </c>
      <c r="D793" s="6" t="s">
        <v>598</v>
      </c>
      <c r="E793" s="7">
        <v>-4310.66</v>
      </c>
      <c r="F793" s="8">
        <v>0</v>
      </c>
      <c r="G793" s="8">
        <v>500</v>
      </c>
      <c r="H793" s="7">
        <v>-4810.66</v>
      </c>
    </row>
    <row r="794" spans="1:8" ht="12.75" customHeight="1">
      <c r="A794" s="6">
        <v>22977</v>
      </c>
      <c r="B794" s="6" t="s">
        <v>803</v>
      </c>
      <c r="C794" s="6">
        <v>211</v>
      </c>
      <c r="D794" s="6" t="s">
        <v>598</v>
      </c>
      <c r="E794" s="7">
        <v>-325826.86</v>
      </c>
      <c r="F794" s="7">
        <v>88025.76</v>
      </c>
      <c r="G794" s="8">
        <v>6.35</v>
      </c>
      <c r="H794" s="7">
        <v>-237807.45</v>
      </c>
    </row>
    <row r="795" spans="1:8" ht="12.75" customHeight="1">
      <c r="A795" s="6">
        <v>22984</v>
      </c>
      <c r="B795" s="6" t="s">
        <v>804</v>
      </c>
      <c r="C795" s="6">
        <v>211</v>
      </c>
      <c r="D795" s="6" t="s">
        <v>598</v>
      </c>
      <c r="E795" s="7">
        <v>-113365</v>
      </c>
      <c r="F795" s="8">
        <v>0</v>
      </c>
      <c r="G795" s="8">
        <v>400</v>
      </c>
      <c r="H795" s="7">
        <v>-113765</v>
      </c>
    </row>
    <row r="796" spans="1:8" ht="12.75" customHeight="1">
      <c r="A796" s="6">
        <v>22985</v>
      </c>
      <c r="B796" s="6" t="s">
        <v>805</v>
      </c>
      <c r="C796" s="6">
        <v>211</v>
      </c>
      <c r="D796" s="6" t="s">
        <v>598</v>
      </c>
      <c r="E796" s="7">
        <v>-1458786.67</v>
      </c>
      <c r="F796" s="8">
        <v>0</v>
      </c>
      <c r="G796" s="8">
        <v>554.59</v>
      </c>
      <c r="H796" s="7">
        <v>-1459341.26</v>
      </c>
    </row>
    <row r="797" spans="1:8" ht="12.75" customHeight="1">
      <c r="A797" s="6">
        <v>22990</v>
      </c>
      <c r="B797" s="6" t="s">
        <v>806</v>
      </c>
      <c r="C797" s="6">
        <v>211</v>
      </c>
      <c r="D797" s="6" t="s">
        <v>598</v>
      </c>
      <c r="E797" s="7">
        <v>-3101516.21</v>
      </c>
      <c r="F797" s="7">
        <v>3101516.21</v>
      </c>
      <c r="G797" s="8">
        <v>0</v>
      </c>
      <c r="H797" s="7">
        <v>0</v>
      </c>
    </row>
    <row r="798" spans="1:8" ht="12.75" customHeight="1">
      <c r="A798" s="6">
        <v>23122</v>
      </c>
      <c r="B798" s="6" t="s">
        <v>807</v>
      </c>
      <c r="C798" s="6">
        <v>225</v>
      </c>
      <c r="D798" s="6" t="s">
        <v>808</v>
      </c>
      <c r="E798" s="7">
        <v>-14307402.199999999</v>
      </c>
      <c r="F798" s="7">
        <v>14617936.51</v>
      </c>
      <c r="G798" s="7">
        <v>13808190.199999999</v>
      </c>
      <c r="H798" s="7">
        <v>-13497655.890000001</v>
      </c>
    </row>
    <row r="799" spans="1:8" ht="12.75" customHeight="1">
      <c r="A799" s="6">
        <v>23124</v>
      </c>
      <c r="B799" s="6" t="s">
        <v>809</v>
      </c>
      <c r="C799" s="6">
        <v>225</v>
      </c>
      <c r="D799" s="6" t="s">
        <v>808</v>
      </c>
      <c r="E799" s="7">
        <v>-5607970.2300000004</v>
      </c>
      <c r="F799" s="7">
        <v>4648436.3899999997</v>
      </c>
      <c r="G799" s="7">
        <v>4064523.35</v>
      </c>
      <c r="H799" s="7">
        <v>-5024057.1900000004</v>
      </c>
    </row>
    <row r="800" spans="1:8" ht="12.75" customHeight="1">
      <c r="A800" s="6">
        <v>23125</v>
      </c>
      <c r="B800" s="6" t="s">
        <v>810</v>
      </c>
      <c r="C800" s="6">
        <v>225</v>
      </c>
      <c r="D800" s="6" t="s">
        <v>808</v>
      </c>
      <c r="E800" s="7">
        <v>-1630058.21</v>
      </c>
      <c r="F800" s="8">
        <v>0</v>
      </c>
      <c r="G800" s="8">
        <v>0</v>
      </c>
      <c r="H800" s="7">
        <v>-1630058.21</v>
      </c>
    </row>
    <row r="801" spans="1:9" ht="12.75" customHeight="1">
      <c r="A801" s="6">
        <v>23131</v>
      </c>
      <c r="B801" s="6" t="s">
        <v>811</v>
      </c>
      <c r="C801" s="6">
        <v>225</v>
      </c>
      <c r="D801" s="6" t="s">
        <v>808</v>
      </c>
      <c r="E801" s="7">
        <v>-573032.05000000005</v>
      </c>
      <c r="F801" s="8">
        <v>0</v>
      </c>
      <c r="G801" s="8">
        <v>0</v>
      </c>
      <c r="H801" s="7">
        <v>-573032.05000000005</v>
      </c>
    </row>
    <row r="802" spans="1:9" ht="12.75" customHeight="1">
      <c r="A802" s="6">
        <v>23135</v>
      </c>
      <c r="B802" s="6" t="s">
        <v>812</v>
      </c>
      <c r="C802" s="6">
        <v>225</v>
      </c>
      <c r="D802" s="6" t="s">
        <v>808</v>
      </c>
      <c r="E802" s="7">
        <v>-427765.85</v>
      </c>
      <c r="F802" s="8">
        <v>0</v>
      </c>
      <c r="G802" s="8">
        <v>0</v>
      </c>
      <c r="H802" s="7">
        <v>-427765.85</v>
      </c>
    </row>
    <row r="803" spans="1:9" ht="12.75" customHeight="1">
      <c r="A803" s="6">
        <v>23162</v>
      </c>
      <c r="B803" s="6" t="s">
        <v>813</v>
      </c>
      <c r="C803" s="6">
        <v>225</v>
      </c>
      <c r="D803" s="6" t="s">
        <v>808</v>
      </c>
      <c r="E803" s="7">
        <v>-228348.7</v>
      </c>
      <c r="F803" s="8">
        <v>0</v>
      </c>
      <c r="G803" s="8">
        <v>0</v>
      </c>
      <c r="H803" s="7">
        <v>-228348.7</v>
      </c>
    </row>
    <row r="804" spans="1:9" ht="12.75" customHeight="1">
      <c r="A804" s="6">
        <v>26103</v>
      </c>
      <c r="B804" s="6" t="s">
        <v>814</v>
      </c>
      <c r="C804" s="6">
        <v>223</v>
      </c>
      <c r="D804" s="6" t="s">
        <v>815</v>
      </c>
      <c r="E804" s="7">
        <v>-39537775</v>
      </c>
      <c r="F804" s="7">
        <v>3687431</v>
      </c>
      <c r="G804" s="8">
        <v>0</v>
      </c>
      <c r="H804" s="7">
        <v>-35850344</v>
      </c>
    </row>
    <row r="805" spans="1:9" ht="12.75" customHeight="1">
      <c r="A805" s="6">
        <v>26104</v>
      </c>
      <c r="B805" s="6" t="s">
        <v>816</v>
      </c>
      <c r="C805" s="6">
        <v>223</v>
      </c>
      <c r="D805" s="6" t="s">
        <v>815</v>
      </c>
      <c r="E805" s="7">
        <v>-4168942.06</v>
      </c>
      <c r="F805" s="7">
        <v>179543.03</v>
      </c>
      <c r="G805" s="8">
        <v>0</v>
      </c>
      <c r="H805" s="7">
        <v>-3989399.03</v>
      </c>
    </row>
    <row r="806" spans="1:9" ht="12.75" customHeight="1">
      <c r="A806" s="6">
        <v>32101</v>
      </c>
      <c r="B806" s="6" t="s">
        <v>26</v>
      </c>
      <c r="C806" s="6">
        <v>322</v>
      </c>
      <c r="D806" s="6" t="s">
        <v>27</v>
      </c>
      <c r="E806" s="7">
        <v>-5064445645.5699997</v>
      </c>
      <c r="F806" s="7">
        <v>39184401.469999999</v>
      </c>
      <c r="G806" s="7">
        <v>62629890.859999999</v>
      </c>
      <c r="H806" s="7">
        <v>-5087891134.96</v>
      </c>
    </row>
    <row r="807" spans="1:9" ht="12.75" customHeight="1">
      <c r="A807" s="6">
        <v>32102</v>
      </c>
      <c r="B807" s="6" t="s">
        <v>30</v>
      </c>
      <c r="C807" s="6">
        <v>322</v>
      </c>
      <c r="D807" s="6" t="s">
        <v>27</v>
      </c>
      <c r="E807" s="7">
        <v>597018289.08000004</v>
      </c>
      <c r="F807" s="7">
        <v>2145469.2200000002</v>
      </c>
      <c r="G807" s="7">
        <v>5608462.9000000004</v>
      </c>
      <c r="H807" s="7">
        <v>593555295.39999998</v>
      </c>
    </row>
    <row r="808" spans="1:9" ht="12.75" customHeight="1">
      <c r="A808" s="6">
        <v>32103</v>
      </c>
      <c r="B808" s="6" t="s">
        <v>817</v>
      </c>
      <c r="C808" s="6">
        <v>322</v>
      </c>
      <c r="D808" s="6" t="s">
        <v>27</v>
      </c>
      <c r="E808" s="7">
        <v>-236509146.94</v>
      </c>
      <c r="F808" s="8">
        <v>0</v>
      </c>
      <c r="G808" s="8">
        <v>0</v>
      </c>
      <c r="H808" s="7">
        <v>-236509146.94</v>
      </c>
      <c r="I808" s="9">
        <f>SUBTOTAL(9,H806:H808)</f>
        <v>-4730844986.5</v>
      </c>
    </row>
    <row r="809" spans="1:9" ht="12.75" customHeight="1">
      <c r="A809" s="6">
        <v>41111</v>
      </c>
      <c r="B809" s="6" t="s">
        <v>818</v>
      </c>
      <c r="C809" s="6">
        <v>411</v>
      </c>
      <c r="D809" s="6" t="s">
        <v>819</v>
      </c>
      <c r="E809" s="7">
        <v>-161193</v>
      </c>
      <c r="F809" s="8">
        <v>0</v>
      </c>
      <c r="G809" s="8">
        <v>0</v>
      </c>
      <c r="H809" s="7">
        <v>-161193</v>
      </c>
    </row>
    <row r="810" spans="1:9" ht="12.75" customHeight="1">
      <c r="A810" s="6">
        <v>41112</v>
      </c>
      <c r="B810" s="6" t="s">
        <v>820</v>
      </c>
      <c r="C810" s="6">
        <v>411</v>
      </c>
      <c r="D810" s="6" t="s">
        <v>819</v>
      </c>
      <c r="E810" s="7">
        <v>-46972</v>
      </c>
      <c r="F810" s="8">
        <v>0</v>
      </c>
      <c r="G810" s="8">
        <v>928</v>
      </c>
      <c r="H810" s="7">
        <v>-47900</v>
      </c>
    </row>
    <row r="811" spans="1:9" ht="12.75" customHeight="1">
      <c r="A811" s="6">
        <v>41114</v>
      </c>
      <c r="B811" s="6" t="s">
        <v>821</v>
      </c>
      <c r="C811" s="6">
        <v>411</v>
      </c>
      <c r="D811" s="6" t="s">
        <v>819</v>
      </c>
      <c r="E811" s="7">
        <v>-21124</v>
      </c>
      <c r="F811" s="8">
        <v>0</v>
      </c>
      <c r="G811" s="8">
        <v>305</v>
      </c>
      <c r="H811" s="7">
        <v>-21429</v>
      </c>
    </row>
    <row r="812" spans="1:9" ht="12.75" customHeight="1">
      <c r="A812" s="6">
        <v>41115</v>
      </c>
      <c r="B812" s="6" t="s">
        <v>822</v>
      </c>
      <c r="C812" s="6">
        <v>411</v>
      </c>
      <c r="D812" s="6" t="s">
        <v>819</v>
      </c>
      <c r="E812" s="7">
        <v>-68262.600000000006</v>
      </c>
      <c r="F812" s="8">
        <v>0</v>
      </c>
      <c r="G812" s="8">
        <v>200</v>
      </c>
      <c r="H812" s="7">
        <v>-68462.600000000006</v>
      </c>
    </row>
    <row r="813" spans="1:9" ht="12.75" customHeight="1">
      <c r="A813" s="6">
        <v>41116</v>
      </c>
      <c r="B813" s="6" t="s">
        <v>823</v>
      </c>
      <c r="C813" s="6">
        <v>411</v>
      </c>
      <c r="D813" s="6" t="s">
        <v>819</v>
      </c>
      <c r="E813" s="7">
        <v>-13142.5</v>
      </c>
      <c r="F813" s="8">
        <v>0</v>
      </c>
      <c r="G813" s="7">
        <v>1525</v>
      </c>
      <c r="H813" s="7">
        <v>-14667.5</v>
      </c>
    </row>
    <row r="814" spans="1:9" ht="12.75" customHeight="1">
      <c r="A814" s="6">
        <v>41117</v>
      </c>
      <c r="B814" s="6" t="s">
        <v>824</v>
      </c>
      <c r="C814" s="6">
        <v>411</v>
      </c>
      <c r="D814" s="6" t="s">
        <v>819</v>
      </c>
      <c r="E814" s="7">
        <v>-1558290.56</v>
      </c>
      <c r="F814" s="8">
        <v>0</v>
      </c>
      <c r="G814" s="7">
        <v>25606</v>
      </c>
      <c r="H814" s="7">
        <v>-1583896.56</v>
      </c>
    </row>
    <row r="815" spans="1:9" ht="12.75" customHeight="1">
      <c r="A815" s="6">
        <v>41118</v>
      </c>
      <c r="B815" s="6" t="s">
        <v>825</v>
      </c>
      <c r="C815" s="6">
        <v>411</v>
      </c>
      <c r="D815" s="6" t="s">
        <v>819</v>
      </c>
      <c r="E815" s="7">
        <v>-2000</v>
      </c>
      <c r="F815" s="8">
        <v>0</v>
      </c>
      <c r="G815" s="8">
        <v>0</v>
      </c>
      <c r="H815" s="7">
        <v>-2000</v>
      </c>
    </row>
    <row r="816" spans="1:9" ht="12.75" customHeight="1">
      <c r="A816" s="6">
        <v>41119</v>
      </c>
      <c r="B816" s="6" t="s">
        <v>826</v>
      </c>
      <c r="C816" s="6">
        <v>411</v>
      </c>
      <c r="D816" s="6" t="s">
        <v>819</v>
      </c>
      <c r="E816" s="8">
        <v>0</v>
      </c>
      <c r="F816" s="8">
        <v>0</v>
      </c>
      <c r="G816" s="8">
        <v>900</v>
      </c>
      <c r="H816" s="7">
        <v>-900</v>
      </c>
    </row>
    <row r="817" spans="1:8" ht="12.75" customHeight="1">
      <c r="A817" s="6">
        <v>41311</v>
      </c>
      <c r="B817" s="6" t="s">
        <v>827</v>
      </c>
      <c r="C817" s="6">
        <v>411</v>
      </c>
      <c r="D817" s="6" t="s">
        <v>819</v>
      </c>
      <c r="E817" s="7">
        <v>-509539975.98000002</v>
      </c>
      <c r="F817" s="7">
        <v>224526.91</v>
      </c>
      <c r="G817" s="7">
        <v>31516310.879999999</v>
      </c>
      <c r="H817" s="7">
        <v>-540831759.95000005</v>
      </c>
    </row>
    <row r="818" spans="1:8" ht="12.75" customHeight="1">
      <c r="A818" s="6">
        <v>41313</v>
      </c>
      <c r="B818" s="6" t="s">
        <v>828</v>
      </c>
      <c r="C818" s="6">
        <v>411</v>
      </c>
      <c r="D818" s="6" t="s">
        <v>819</v>
      </c>
      <c r="E818" s="7">
        <v>-91407826.780000001</v>
      </c>
      <c r="F818" s="7">
        <v>3039735.61</v>
      </c>
      <c r="G818" s="7">
        <v>38135976.539999999</v>
      </c>
      <c r="H818" s="7">
        <v>-126504067.70999999</v>
      </c>
    </row>
    <row r="819" spans="1:8" ht="12.75" customHeight="1">
      <c r="A819" s="6">
        <v>41314</v>
      </c>
      <c r="B819" s="6" t="s">
        <v>829</v>
      </c>
      <c r="C819" s="6">
        <v>411</v>
      </c>
      <c r="D819" s="6" t="s">
        <v>819</v>
      </c>
      <c r="E819" s="7">
        <v>-28639676.829999998</v>
      </c>
      <c r="F819" s="7">
        <v>1233.49</v>
      </c>
      <c r="G819" s="7">
        <v>2149078.1</v>
      </c>
      <c r="H819" s="7">
        <v>-30787521.440000001</v>
      </c>
    </row>
    <row r="820" spans="1:8" ht="12.75" customHeight="1">
      <c r="A820" s="6">
        <v>41315</v>
      </c>
      <c r="B820" s="6" t="s">
        <v>830</v>
      </c>
      <c r="C820" s="6">
        <v>411</v>
      </c>
      <c r="D820" s="6" t="s">
        <v>819</v>
      </c>
      <c r="E820" s="7">
        <v>-4279727.51</v>
      </c>
      <c r="F820" s="8">
        <v>263.10000000000002</v>
      </c>
      <c r="G820" s="7">
        <v>1510670.81</v>
      </c>
      <c r="H820" s="7">
        <v>-5790135.2199999997</v>
      </c>
    </row>
    <row r="821" spans="1:8" ht="12.75" customHeight="1">
      <c r="A821" s="6">
        <v>41316</v>
      </c>
      <c r="B821" s="6" t="s">
        <v>831</v>
      </c>
      <c r="C821" s="6">
        <v>411</v>
      </c>
      <c r="D821" s="6" t="s">
        <v>819</v>
      </c>
      <c r="E821" s="7">
        <v>-7210882.1600000001</v>
      </c>
      <c r="F821" s="8">
        <v>0</v>
      </c>
      <c r="G821" s="7">
        <v>180936.12</v>
      </c>
      <c r="H821" s="7">
        <v>-7391818.2800000003</v>
      </c>
    </row>
    <row r="822" spans="1:8" ht="12.75" customHeight="1">
      <c r="A822" s="6">
        <v>41317</v>
      </c>
      <c r="B822" s="6" t="s">
        <v>832</v>
      </c>
      <c r="C822" s="6">
        <v>411</v>
      </c>
      <c r="D822" s="6" t="s">
        <v>819</v>
      </c>
      <c r="E822" s="7">
        <v>-474730.74</v>
      </c>
      <c r="F822" s="8">
        <v>0</v>
      </c>
      <c r="G822" s="7">
        <v>144816.75</v>
      </c>
      <c r="H822" s="7">
        <v>-619547.49</v>
      </c>
    </row>
    <row r="823" spans="1:8" ht="12.75" customHeight="1">
      <c r="A823" s="6">
        <v>41411</v>
      </c>
      <c r="B823" s="6" t="s">
        <v>833</v>
      </c>
      <c r="C823" s="6">
        <v>411</v>
      </c>
      <c r="D823" s="6" t="s">
        <v>819</v>
      </c>
      <c r="E823" s="7">
        <v>-216032306.18000001</v>
      </c>
      <c r="F823" s="8">
        <v>0</v>
      </c>
      <c r="G823" s="7">
        <v>24832386.079999998</v>
      </c>
      <c r="H823" s="7">
        <v>-240864692.25999999</v>
      </c>
    </row>
    <row r="824" spans="1:8" ht="12.75" customHeight="1">
      <c r="A824" s="6">
        <v>41515</v>
      </c>
      <c r="B824" s="6" t="s">
        <v>834</v>
      </c>
      <c r="C824" s="6">
        <v>411</v>
      </c>
      <c r="D824" s="6" t="s">
        <v>819</v>
      </c>
      <c r="E824" s="7">
        <v>-728600</v>
      </c>
      <c r="F824" s="8">
        <v>0</v>
      </c>
      <c r="G824" s="7">
        <v>74600</v>
      </c>
      <c r="H824" s="7">
        <v>-803200</v>
      </c>
    </row>
    <row r="825" spans="1:8" ht="12.75" customHeight="1">
      <c r="A825" s="6">
        <v>41516</v>
      </c>
      <c r="B825" s="6" t="s">
        <v>835</v>
      </c>
      <c r="C825" s="6">
        <v>411</v>
      </c>
      <c r="D825" s="6" t="s">
        <v>819</v>
      </c>
      <c r="E825" s="7">
        <v>-8693453.7200000007</v>
      </c>
      <c r="F825" s="8">
        <v>0</v>
      </c>
      <c r="G825" s="7">
        <v>324057.31</v>
      </c>
      <c r="H825" s="7">
        <v>-9017511.0299999993</v>
      </c>
    </row>
    <row r="826" spans="1:8" ht="12.75" customHeight="1">
      <c r="A826" s="6">
        <v>41911</v>
      </c>
      <c r="B826" s="6" t="s">
        <v>836</v>
      </c>
      <c r="C826" s="6">
        <v>411</v>
      </c>
      <c r="D826" s="6" t="s">
        <v>819</v>
      </c>
      <c r="E826" s="7">
        <v>-40697644.75</v>
      </c>
      <c r="F826" s="7">
        <v>5181.54</v>
      </c>
      <c r="G826" s="7">
        <v>3592664.38</v>
      </c>
      <c r="H826" s="7">
        <v>-44285127.590000004</v>
      </c>
    </row>
    <row r="827" spans="1:8" ht="12.75" customHeight="1">
      <c r="A827" s="6">
        <v>42111</v>
      </c>
      <c r="B827" s="6" t="s">
        <v>837</v>
      </c>
      <c r="C827" s="6">
        <v>414</v>
      </c>
      <c r="D827" s="6" t="s">
        <v>838</v>
      </c>
      <c r="E827" s="7">
        <v>-133764.82</v>
      </c>
      <c r="F827" s="8">
        <v>0</v>
      </c>
      <c r="G827" s="7">
        <v>6449.2</v>
      </c>
      <c r="H827" s="7">
        <v>-140214.01999999999</v>
      </c>
    </row>
    <row r="828" spans="1:8" ht="12.75" customHeight="1">
      <c r="A828" s="6">
        <v>42211</v>
      </c>
      <c r="B828" s="6" t="s">
        <v>839</v>
      </c>
      <c r="C828" s="6">
        <v>414</v>
      </c>
      <c r="D828" s="6" t="s">
        <v>838</v>
      </c>
      <c r="E828" s="7">
        <v>-503139.24</v>
      </c>
      <c r="F828" s="8">
        <v>0</v>
      </c>
      <c r="G828" s="7">
        <v>61793.15</v>
      </c>
      <c r="H828" s="7">
        <v>-564932.39</v>
      </c>
    </row>
    <row r="829" spans="1:8" ht="12.75" customHeight="1">
      <c r="A829" s="6">
        <v>42311</v>
      </c>
      <c r="B829" s="6" t="s">
        <v>840</v>
      </c>
      <c r="C829" s="6">
        <v>414</v>
      </c>
      <c r="D829" s="6" t="s">
        <v>838</v>
      </c>
      <c r="E829" s="7">
        <v>-10009237.57</v>
      </c>
      <c r="F829" s="8">
        <v>0</v>
      </c>
      <c r="G829" s="7">
        <v>504045.77</v>
      </c>
      <c r="H829" s="7">
        <v>-10513283.34</v>
      </c>
    </row>
    <row r="830" spans="1:8" ht="12.75" customHeight="1">
      <c r="A830" s="6">
        <v>42312</v>
      </c>
      <c r="B830" s="6" t="s">
        <v>841</v>
      </c>
      <c r="C830" s="6">
        <v>414</v>
      </c>
      <c r="D830" s="6" t="s">
        <v>838</v>
      </c>
      <c r="E830" s="7">
        <v>-27862393.920000002</v>
      </c>
      <c r="F830" s="8">
        <v>0</v>
      </c>
      <c r="G830" s="7">
        <v>1177665.48</v>
      </c>
      <c r="H830" s="7">
        <v>-29040059.399999999</v>
      </c>
    </row>
    <row r="831" spans="1:8" ht="12.75" customHeight="1">
      <c r="A831" s="6">
        <v>42313</v>
      </c>
      <c r="B831" s="6" t="s">
        <v>842</v>
      </c>
      <c r="C831" s="6">
        <v>414</v>
      </c>
      <c r="D831" s="6" t="s">
        <v>838</v>
      </c>
      <c r="E831" s="7">
        <v>-780909.1</v>
      </c>
      <c r="F831" s="8">
        <v>0</v>
      </c>
      <c r="G831" s="7">
        <v>93928.59</v>
      </c>
      <c r="H831" s="7">
        <v>-874837.69</v>
      </c>
    </row>
    <row r="832" spans="1:8" ht="12.75" customHeight="1">
      <c r="A832" s="6">
        <v>42314</v>
      </c>
      <c r="B832" s="6" t="s">
        <v>843</v>
      </c>
      <c r="C832" s="6">
        <v>414</v>
      </c>
      <c r="D832" s="6" t="s">
        <v>838</v>
      </c>
      <c r="E832" s="7">
        <v>-6345091.71</v>
      </c>
      <c r="F832" s="8">
        <v>0</v>
      </c>
      <c r="G832" s="7">
        <v>510744</v>
      </c>
      <c r="H832" s="7">
        <v>-6855835.71</v>
      </c>
    </row>
    <row r="833" spans="1:8" ht="12.75" customHeight="1">
      <c r="A833" s="6">
        <v>42317</v>
      </c>
      <c r="B833" s="6" t="s">
        <v>844</v>
      </c>
      <c r="C833" s="6">
        <v>414</v>
      </c>
      <c r="D833" s="6" t="s">
        <v>838</v>
      </c>
      <c r="E833" s="7">
        <v>-591918.44999999995</v>
      </c>
      <c r="F833" s="8">
        <v>0</v>
      </c>
      <c r="G833" s="7">
        <v>22281.24</v>
      </c>
      <c r="H833" s="7">
        <v>-614199.68999999994</v>
      </c>
    </row>
    <row r="834" spans="1:8" ht="12.75" customHeight="1">
      <c r="A834" s="6">
        <v>42318</v>
      </c>
      <c r="B834" s="6" t="s">
        <v>845</v>
      </c>
      <c r="C834" s="6">
        <v>414</v>
      </c>
      <c r="D834" s="6" t="s">
        <v>838</v>
      </c>
      <c r="E834" s="7">
        <v>-153887.10999999999</v>
      </c>
      <c r="F834" s="8">
        <v>0</v>
      </c>
      <c r="G834" s="7">
        <v>6182.98</v>
      </c>
      <c r="H834" s="7">
        <v>-160070.09</v>
      </c>
    </row>
    <row r="835" spans="1:8" ht="12.75" customHeight="1">
      <c r="A835" s="6">
        <v>42319</v>
      </c>
      <c r="B835" s="6" t="s">
        <v>846</v>
      </c>
      <c r="C835" s="6">
        <v>414</v>
      </c>
      <c r="D835" s="6" t="s">
        <v>838</v>
      </c>
      <c r="E835" s="7">
        <v>-339732.33</v>
      </c>
      <c r="F835" s="8">
        <v>0</v>
      </c>
      <c r="G835" s="7">
        <v>66478.97</v>
      </c>
      <c r="H835" s="7">
        <v>-406211.3</v>
      </c>
    </row>
    <row r="836" spans="1:8" ht="12.75" customHeight="1">
      <c r="A836" s="6">
        <v>42320</v>
      </c>
      <c r="B836" s="6" t="s">
        <v>847</v>
      </c>
      <c r="C836" s="6">
        <v>414</v>
      </c>
      <c r="D836" s="6" t="s">
        <v>838</v>
      </c>
      <c r="E836" s="7">
        <v>-310386.19</v>
      </c>
      <c r="F836" s="8">
        <v>0</v>
      </c>
      <c r="G836" s="7">
        <v>12619.12</v>
      </c>
      <c r="H836" s="7">
        <v>-323005.31</v>
      </c>
    </row>
    <row r="837" spans="1:8" ht="12.75" customHeight="1">
      <c r="A837" s="6">
        <v>42321</v>
      </c>
      <c r="B837" s="6" t="s">
        <v>848</v>
      </c>
      <c r="C837" s="6">
        <v>414</v>
      </c>
      <c r="D837" s="6" t="s">
        <v>838</v>
      </c>
      <c r="E837" s="7">
        <v>-228248.6</v>
      </c>
      <c r="F837" s="8">
        <v>0</v>
      </c>
      <c r="G837" s="7">
        <v>8425.58</v>
      </c>
      <c r="H837" s="7">
        <v>-236674.18</v>
      </c>
    </row>
    <row r="838" spans="1:8" ht="12.75" customHeight="1">
      <c r="A838" s="6">
        <v>42323</v>
      </c>
      <c r="B838" s="6" t="s">
        <v>849</v>
      </c>
      <c r="C838" s="6">
        <v>414</v>
      </c>
      <c r="D838" s="6" t="s">
        <v>838</v>
      </c>
      <c r="E838" s="7">
        <v>-1466662.46</v>
      </c>
      <c r="F838" s="8">
        <v>0</v>
      </c>
      <c r="G838" s="7">
        <v>30331.16</v>
      </c>
      <c r="H838" s="7">
        <v>-1496993.62</v>
      </c>
    </row>
    <row r="839" spans="1:8" ht="12.75" customHeight="1">
      <c r="A839" s="6">
        <v>42324</v>
      </c>
      <c r="B839" s="6" t="s">
        <v>850</v>
      </c>
      <c r="C839" s="6">
        <v>414</v>
      </c>
      <c r="D839" s="6" t="s">
        <v>838</v>
      </c>
      <c r="E839" s="7">
        <v>-1239557.6100000001</v>
      </c>
      <c r="F839" s="7">
        <v>24389.47</v>
      </c>
      <c r="G839" s="7">
        <v>51675.61</v>
      </c>
      <c r="H839" s="7">
        <v>-1266843.75</v>
      </c>
    </row>
    <row r="840" spans="1:8" ht="12.75" customHeight="1">
      <c r="A840" s="6">
        <v>42325</v>
      </c>
      <c r="B840" s="6" t="s">
        <v>851</v>
      </c>
      <c r="C840" s="6">
        <v>414</v>
      </c>
      <c r="D840" s="6" t="s">
        <v>838</v>
      </c>
      <c r="E840" s="7">
        <v>-1050433.74</v>
      </c>
      <c r="F840" s="7">
        <v>22570.76</v>
      </c>
      <c r="G840" s="7">
        <v>22294.75</v>
      </c>
      <c r="H840" s="7">
        <v>-1050157.73</v>
      </c>
    </row>
    <row r="841" spans="1:8" ht="12.75" customHeight="1">
      <c r="A841" s="6">
        <v>42326</v>
      </c>
      <c r="B841" s="6" t="s">
        <v>852</v>
      </c>
      <c r="C841" s="6">
        <v>414</v>
      </c>
      <c r="D841" s="6" t="s">
        <v>838</v>
      </c>
      <c r="E841" s="7">
        <v>-339985</v>
      </c>
      <c r="F841" s="8">
        <v>0</v>
      </c>
      <c r="G841" s="7">
        <v>10164.5</v>
      </c>
      <c r="H841" s="7">
        <v>-350149.5</v>
      </c>
    </row>
    <row r="842" spans="1:8" ht="12.75" customHeight="1">
      <c r="A842" s="6">
        <v>42411</v>
      </c>
      <c r="B842" s="6" t="s">
        <v>853</v>
      </c>
      <c r="C842" s="6">
        <v>414</v>
      </c>
      <c r="D842" s="6" t="s">
        <v>838</v>
      </c>
      <c r="E842" s="7">
        <v>-4061479</v>
      </c>
      <c r="F842" s="8">
        <v>0</v>
      </c>
      <c r="G842" s="7">
        <v>421090.7</v>
      </c>
      <c r="H842" s="7">
        <v>-4482569.7</v>
      </c>
    </row>
    <row r="843" spans="1:8" ht="12.75" customHeight="1">
      <c r="A843" s="6">
        <v>42412</v>
      </c>
      <c r="B843" s="6" t="s">
        <v>854</v>
      </c>
      <c r="C843" s="6">
        <v>414</v>
      </c>
      <c r="D843" s="6" t="s">
        <v>838</v>
      </c>
      <c r="E843" s="7">
        <v>-221733.47</v>
      </c>
      <c r="F843" s="8">
        <v>0</v>
      </c>
      <c r="G843" s="7">
        <v>26813.25</v>
      </c>
      <c r="H843" s="7">
        <v>-248546.72</v>
      </c>
    </row>
    <row r="844" spans="1:8" ht="12.75" customHeight="1">
      <c r="A844" s="6">
        <v>42413</v>
      </c>
      <c r="B844" s="6" t="s">
        <v>855</v>
      </c>
      <c r="C844" s="6">
        <v>414</v>
      </c>
      <c r="D844" s="6" t="s">
        <v>838</v>
      </c>
      <c r="E844" s="7">
        <v>-147873.23000000001</v>
      </c>
      <c r="F844" s="8">
        <v>0</v>
      </c>
      <c r="G844" s="7">
        <v>11952.05</v>
      </c>
      <c r="H844" s="7">
        <v>-159825.28</v>
      </c>
    </row>
    <row r="845" spans="1:8" ht="12.75" customHeight="1">
      <c r="A845" s="6">
        <v>42611</v>
      </c>
      <c r="B845" s="6" t="s">
        <v>856</v>
      </c>
      <c r="C845" s="6">
        <v>414</v>
      </c>
      <c r="D845" s="6" t="s">
        <v>838</v>
      </c>
      <c r="E845" s="7">
        <v>-158482.66</v>
      </c>
      <c r="F845" s="8">
        <v>0</v>
      </c>
      <c r="G845" s="7">
        <v>4548.58</v>
      </c>
      <c r="H845" s="7">
        <v>-163031.24</v>
      </c>
    </row>
    <row r="846" spans="1:8" ht="12.75" customHeight="1">
      <c r="A846" s="6">
        <v>42711</v>
      </c>
      <c r="B846" s="6" t="s">
        <v>857</v>
      </c>
      <c r="C846" s="6">
        <v>414</v>
      </c>
      <c r="D846" s="6" t="s">
        <v>838</v>
      </c>
      <c r="E846" s="7">
        <v>-61267.199999999997</v>
      </c>
      <c r="F846" s="8">
        <v>0</v>
      </c>
      <c r="G846" s="7">
        <v>3364.8</v>
      </c>
      <c r="H846" s="7">
        <v>-64632</v>
      </c>
    </row>
    <row r="847" spans="1:8" ht="12.75" customHeight="1">
      <c r="A847" s="6">
        <v>42811</v>
      </c>
      <c r="B847" s="6" t="s">
        <v>858</v>
      </c>
      <c r="C847" s="6">
        <v>414</v>
      </c>
      <c r="D847" s="6" t="s">
        <v>838</v>
      </c>
      <c r="E847" s="7">
        <v>-2728941.82</v>
      </c>
      <c r="F847" s="8">
        <v>0</v>
      </c>
      <c r="G847" s="7">
        <v>159476.75</v>
      </c>
      <c r="H847" s="7">
        <v>-2888418.57</v>
      </c>
    </row>
    <row r="848" spans="1:8" ht="12.75" customHeight="1">
      <c r="A848" s="6">
        <v>42816</v>
      </c>
      <c r="B848" s="6" t="s">
        <v>859</v>
      </c>
      <c r="C848" s="6">
        <v>414</v>
      </c>
      <c r="D848" s="6" t="s">
        <v>838</v>
      </c>
      <c r="E848" s="7">
        <v>-322460</v>
      </c>
      <c r="F848" s="8">
        <v>0</v>
      </c>
      <c r="G848" s="7">
        <v>31545</v>
      </c>
      <c r="H848" s="7">
        <v>-354005</v>
      </c>
    </row>
    <row r="849" spans="1:8" ht="12.75" customHeight="1">
      <c r="A849" s="6">
        <v>42911</v>
      </c>
      <c r="B849" s="6" t="s">
        <v>860</v>
      </c>
      <c r="C849" s="6">
        <v>414</v>
      </c>
      <c r="D849" s="6" t="s">
        <v>838</v>
      </c>
      <c r="E849" s="7">
        <v>-11211369.630000001</v>
      </c>
      <c r="F849" s="8">
        <v>0</v>
      </c>
      <c r="G849" s="7">
        <v>505806.55</v>
      </c>
      <c r="H849" s="7">
        <v>-11717176.18</v>
      </c>
    </row>
    <row r="850" spans="1:8" ht="12.75" customHeight="1">
      <c r="A850" s="6">
        <v>42912</v>
      </c>
      <c r="B850" s="6" t="s">
        <v>861</v>
      </c>
      <c r="C850" s="6">
        <v>414</v>
      </c>
      <c r="D850" s="6" t="s">
        <v>838</v>
      </c>
      <c r="E850" s="7">
        <v>-312484.44</v>
      </c>
      <c r="F850" s="8">
        <v>0</v>
      </c>
      <c r="G850" s="7">
        <v>21030</v>
      </c>
      <c r="H850" s="7">
        <v>-333514.44</v>
      </c>
    </row>
    <row r="851" spans="1:8" ht="12.75" customHeight="1">
      <c r="A851" s="6">
        <v>42914</v>
      </c>
      <c r="B851" s="6" t="s">
        <v>862</v>
      </c>
      <c r="C851" s="6">
        <v>414</v>
      </c>
      <c r="D851" s="6" t="s">
        <v>838</v>
      </c>
      <c r="E851" s="7">
        <v>-31545</v>
      </c>
      <c r="F851" s="8">
        <v>0</v>
      </c>
      <c r="G851" s="8">
        <v>0</v>
      </c>
      <c r="H851" s="7">
        <v>-31545</v>
      </c>
    </row>
    <row r="852" spans="1:8" ht="12.75" customHeight="1">
      <c r="A852" s="6">
        <v>42915</v>
      </c>
      <c r="B852" s="6" t="s">
        <v>863</v>
      </c>
      <c r="C852" s="6">
        <v>414</v>
      </c>
      <c r="D852" s="6" t="s">
        <v>838</v>
      </c>
      <c r="E852" s="7">
        <v>-398308.2</v>
      </c>
      <c r="F852" s="8">
        <v>0</v>
      </c>
      <c r="G852" s="7">
        <v>10795.4</v>
      </c>
      <c r="H852" s="7">
        <v>-409103.6</v>
      </c>
    </row>
    <row r="853" spans="1:8" ht="12.75" customHeight="1">
      <c r="A853" s="6">
        <v>43111</v>
      </c>
      <c r="B853" s="6" t="s">
        <v>864</v>
      </c>
      <c r="C853" s="6">
        <v>414</v>
      </c>
      <c r="D853" s="6" t="s">
        <v>838</v>
      </c>
      <c r="E853" s="7">
        <v>-515543.44</v>
      </c>
      <c r="F853" s="8">
        <v>0</v>
      </c>
      <c r="G853" s="8">
        <v>0</v>
      </c>
      <c r="H853" s="7">
        <v>-515543.44</v>
      </c>
    </row>
    <row r="854" spans="1:8" ht="12.75" customHeight="1">
      <c r="A854" s="6">
        <v>43122</v>
      </c>
      <c r="B854" s="6" t="s">
        <v>865</v>
      </c>
      <c r="C854" s="6">
        <v>414</v>
      </c>
      <c r="D854" s="6" t="s">
        <v>838</v>
      </c>
      <c r="E854" s="7">
        <v>-5873595.2400000002</v>
      </c>
      <c r="F854" s="8">
        <v>0</v>
      </c>
      <c r="G854" s="7">
        <v>855622.51</v>
      </c>
      <c r="H854" s="7">
        <v>-6729217.75</v>
      </c>
    </row>
    <row r="855" spans="1:8" ht="12.75" customHeight="1">
      <c r="A855" s="6">
        <v>43211</v>
      </c>
      <c r="B855" s="6" t="s">
        <v>866</v>
      </c>
      <c r="C855" s="6">
        <v>414</v>
      </c>
      <c r="D855" s="6" t="s">
        <v>838</v>
      </c>
      <c r="E855" s="7">
        <v>-3441973.12</v>
      </c>
      <c r="F855" s="8">
        <v>0</v>
      </c>
      <c r="G855" s="7">
        <v>231161.79</v>
      </c>
      <c r="H855" s="7">
        <v>-3673134.91</v>
      </c>
    </row>
    <row r="856" spans="1:8" ht="12.75" customHeight="1">
      <c r="A856" s="6">
        <v>43213</v>
      </c>
      <c r="B856" s="6" t="s">
        <v>867</v>
      </c>
      <c r="C856" s="6">
        <v>414</v>
      </c>
      <c r="D856" s="6" t="s">
        <v>838</v>
      </c>
      <c r="E856" s="7">
        <v>-8276198.0599999996</v>
      </c>
      <c r="F856" s="8">
        <v>0</v>
      </c>
      <c r="G856" s="7">
        <v>486587.74</v>
      </c>
      <c r="H856" s="7">
        <v>-8762785.8000000007</v>
      </c>
    </row>
    <row r="857" spans="1:8" ht="12.75" customHeight="1">
      <c r="A857" s="6">
        <v>43311</v>
      </c>
      <c r="B857" s="6" t="s">
        <v>868</v>
      </c>
      <c r="C857" s="6">
        <v>414</v>
      </c>
      <c r="D857" s="6" t="s">
        <v>838</v>
      </c>
      <c r="E857" s="7">
        <v>-1779317.84</v>
      </c>
      <c r="F857" s="8">
        <v>0</v>
      </c>
      <c r="G857" s="7">
        <v>228847.19</v>
      </c>
      <c r="H857" s="7">
        <v>-2008165.03</v>
      </c>
    </row>
    <row r="858" spans="1:8" ht="12.75" customHeight="1">
      <c r="A858" s="6">
        <v>43312</v>
      </c>
      <c r="B858" s="6" t="s">
        <v>869</v>
      </c>
      <c r="C858" s="6">
        <v>414</v>
      </c>
      <c r="D858" s="6" t="s">
        <v>838</v>
      </c>
      <c r="E858" s="7">
        <v>-320831.27</v>
      </c>
      <c r="F858" s="8">
        <v>0</v>
      </c>
      <c r="G858" s="8">
        <v>0</v>
      </c>
      <c r="H858" s="7">
        <v>-320831.27</v>
      </c>
    </row>
    <row r="859" spans="1:8" ht="12.75" customHeight="1">
      <c r="A859" s="6">
        <v>43314</v>
      </c>
      <c r="B859" s="6" t="s">
        <v>870</v>
      </c>
      <c r="C859" s="6">
        <v>414</v>
      </c>
      <c r="D859" s="6" t="s">
        <v>838</v>
      </c>
      <c r="E859" s="7">
        <v>-50503.3</v>
      </c>
      <c r="F859" s="8">
        <v>0</v>
      </c>
      <c r="G859" s="7">
        <v>8617.51</v>
      </c>
      <c r="H859" s="7">
        <v>-59120.81</v>
      </c>
    </row>
    <row r="860" spans="1:8" ht="12.75" customHeight="1">
      <c r="A860" s="6">
        <v>43315</v>
      </c>
      <c r="B860" s="6" t="s">
        <v>871</v>
      </c>
      <c r="C860" s="6">
        <v>414</v>
      </c>
      <c r="D860" s="6" t="s">
        <v>838</v>
      </c>
      <c r="E860" s="7">
        <v>-59116.94</v>
      </c>
      <c r="F860" s="8">
        <v>0</v>
      </c>
      <c r="G860" s="8">
        <v>420.6</v>
      </c>
      <c r="H860" s="7">
        <v>-59537.54</v>
      </c>
    </row>
    <row r="861" spans="1:8" ht="12.75" customHeight="1">
      <c r="A861" s="6">
        <v>43320</v>
      </c>
      <c r="B861" s="6" t="s">
        <v>872</v>
      </c>
      <c r="C861" s="6">
        <v>414</v>
      </c>
      <c r="D861" s="6" t="s">
        <v>838</v>
      </c>
      <c r="E861" s="7">
        <v>-13642.09</v>
      </c>
      <c r="F861" s="8">
        <v>0</v>
      </c>
      <c r="G861" s="7">
        <v>10666.36</v>
      </c>
      <c r="H861" s="7">
        <v>-24308.45</v>
      </c>
    </row>
    <row r="862" spans="1:8" ht="12.75" customHeight="1">
      <c r="A862" s="6">
        <v>43411</v>
      </c>
      <c r="B862" s="6" t="s">
        <v>873</v>
      </c>
      <c r="C862" s="6">
        <v>414</v>
      </c>
      <c r="D862" s="6" t="s">
        <v>838</v>
      </c>
      <c r="E862" s="7">
        <v>-133365.25</v>
      </c>
      <c r="F862" s="8">
        <v>0</v>
      </c>
      <c r="G862" s="7">
        <v>15772.5</v>
      </c>
      <c r="H862" s="7">
        <v>-149137.75</v>
      </c>
    </row>
    <row r="863" spans="1:8" ht="12.75" customHeight="1">
      <c r="A863" s="6">
        <v>43412</v>
      </c>
      <c r="B863" s="6" t="s">
        <v>874</v>
      </c>
      <c r="C863" s="6">
        <v>414</v>
      </c>
      <c r="D863" s="6" t="s">
        <v>838</v>
      </c>
      <c r="E863" s="7">
        <v>-4977442</v>
      </c>
      <c r="F863" s="8">
        <v>0</v>
      </c>
      <c r="G863" s="7">
        <v>307113</v>
      </c>
      <c r="H863" s="7">
        <v>-5284555</v>
      </c>
    </row>
    <row r="864" spans="1:8" ht="12.75" customHeight="1">
      <c r="A864" s="6">
        <v>43413</v>
      </c>
      <c r="B864" s="6" t="s">
        <v>875</v>
      </c>
      <c r="C864" s="6">
        <v>414</v>
      </c>
      <c r="D864" s="6" t="s">
        <v>838</v>
      </c>
      <c r="E864" s="7">
        <v>-284253.5</v>
      </c>
      <c r="F864" s="8">
        <v>0</v>
      </c>
      <c r="G864" s="7">
        <v>12618</v>
      </c>
      <c r="H864" s="7">
        <v>-296871.5</v>
      </c>
    </row>
    <row r="865" spans="1:8" ht="12.75" customHeight="1">
      <c r="A865" s="6">
        <v>43415</v>
      </c>
      <c r="B865" s="6" t="s">
        <v>876</v>
      </c>
      <c r="C865" s="6">
        <v>414</v>
      </c>
      <c r="D865" s="6" t="s">
        <v>838</v>
      </c>
      <c r="E865" s="7">
        <v>-2078269.48</v>
      </c>
      <c r="F865" s="8">
        <v>0</v>
      </c>
      <c r="G865" s="7">
        <v>489892.6</v>
      </c>
      <c r="H865" s="7">
        <v>-2568162.08</v>
      </c>
    </row>
    <row r="866" spans="1:8" ht="12.75" customHeight="1">
      <c r="A866" s="6">
        <v>43417</v>
      </c>
      <c r="B866" s="6" t="s">
        <v>877</v>
      </c>
      <c r="C866" s="6">
        <v>414</v>
      </c>
      <c r="D866" s="6" t="s">
        <v>838</v>
      </c>
      <c r="E866" s="7">
        <v>-6139049.3600000003</v>
      </c>
      <c r="F866" s="8">
        <v>701</v>
      </c>
      <c r="G866" s="7">
        <v>569702.52</v>
      </c>
      <c r="H866" s="7">
        <v>-6708050.8799999999</v>
      </c>
    </row>
    <row r="867" spans="1:8" ht="12.75" customHeight="1">
      <c r="A867" s="6">
        <v>43419</v>
      </c>
      <c r="B867" s="6" t="s">
        <v>878</v>
      </c>
      <c r="C867" s="6">
        <v>414</v>
      </c>
      <c r="D867" s="6" t="s">
        <v>838</v>
      </c>
      <c r="E867" s="7">
        <v>-366761.62</v>
      </c>
      <c r="F867" s="8">
        <v>0</v>
      </c>
      <c r="G867" s="8">
        <v>0</v>
      </c>
      <c r="H867" s="7">
        <v>-366761.62</v>
      </c>
    </row>
    <row r="868" spans="1:8" ht="12.75" customHeight="1">
      <c r="A868" s="6">
        <v>43420</v>
      </c>
      <c r="B868" s="6" t="s">
        <v>879</v>
      </c>
      <c r="C868" s="6">
        <v>414</v>
      </c>
      <c r="D868" s="6" t="s">
        <v>838</v>
      </c>
      <c r="E868" s="7">
        <v>-140469.89000000001</v>
      </c>
      <c r="F868" s="8">
        <v>0</v>
      </c>
      <c r="G868" s="7">
        <v>12826.8</v>
      </c>
      <c r="H868" s="7">
        <v>-153296.69</v>
      </c>
    </row>
    <row r="869" spans="1:8" ht="12.75" customHeight="1">
      <c r="A869" s="6">
        <v>43421</v>
      </c>
      <c r="B869" s="6" t="s">
        <v>880</v>
      </c>
      <c r="C869" s="6">
        <v>414</v>
      </c>
      <c r="D869" s="6" t="s">
        <v>838</v>
      </c>
      <c r="E869" s="7">
        <v>-450144.89</v>
      </c>
      <c r="F869" s="8">
        <v>0</v>
      </c>
      <c r="G869" s="7">
        <v>35340.5</v>
      </c>
      <c r="H869" s="7">
        <v>-485485.39</v>
      </c>
    </row>
    <row r="870" spans="1:8" ht="12.75" customHeight="1">
      <c r="A870" s="6">
        <v>43424</v>
      </c>
      <c r="B870" s="6" t="s">
        <v>881</v>
      </c>
      <c r="C870" s="6">
        <v>414</v>
      </c>
      <c r="D870" s="6" t="s">
        <v>838</v>
      </c>
      <c r="E870" s="7">
        <v>-7010</v>
      </c>
      <c r="F870" s="8">
        <v>0</v>
      </c>
      <c r="G870" s="8">
        <v>0</v>
      </c>
      <c r="H870" s="7">
        <v>-7010</v>
      </c>
    </row>
    <row r="871" spans="1:8" ht="12.75" customHeight="1">
      <c r="A871" s="6">
        <v>43425</v>
      </c>
      <c r="B871" s="6" t="s">
        <v>882</v>
      </c>
      <c r="C871" s="6">
        <v>414</v>
      </c>
      <c r="D871" s="6" t="s">
        <v>838</v>
      </c>
      <c r="E871" s="7">
        <v>-22432</v>
      </c>
      <c r="F871" s="8">
        <v>0</v>
      </c>
      <c r="G871" s="8">
        <v>0</v>
      </c>
      <c r="H871" s="7">
        <v>-22432</v>
      </c>
    </row>
    <row r="872" spans="1:8" ht="12.75" customHeight="1">
      <c r="A872" s="6">
        <v>43426</v>
      </c>
      <c r="B872" s="6" t="s">
        <v>883</v>
      </c>
      <c r="C872" s="6">
        <v>414</v>
      </c>
      <c r="D872" s="6" t="s">
        <v>838</v>
      </c>
      <c r="E872" s="8">
        <v>-701</v>
      </c>
      <c r="F872" s="8">
        <v>0</v>
      </c>
      <c r="G872" s="8">
        <v>0</v>
      </c>
      <c r="H872" s="7">
        <v>-701</v>
      </c>
    </row>
    <row r="873" spans="1:8" ht="12.75" customHeight="1">
      <c r="A873" s="6">
        <v>43511</v>
      </c>
      <c r="B873" s="6" t="s">
        <v>884</v>
      </c>
      <c r="C873" s="6">
        <v>414</v>
      </c>
      <c r="D873" s="6" t="s">
        <v>838</v>
      </c>
      <c r="E873" s="7">
        <v>-14020</v>
      </c>
      <c r="F873" s="8">
        <v>0</v>
      </c>
      <c r="G873" s="8">
        <v>0</v>
      </c>
      <c r="H873" s="7">
        <v>-14020</v>
      </c>
    </row>
    <row r="874" spans="1:8" ht="12.75" customHeight="1">
      <c r="A874" s="6">
        <v>43512</v>
      </c>
      <c r="B874" s="6" t="s">
        <v>885</v>
      </c>
      <c r="C874" s="6">
        <v>414</v>
      </c>
      <c r="D874" s="6" t="s">
        <v>838</v>
      </c>
      <c r="E874" s="7">
        <v>-778730.2</v>
      </c>
      <c r="F874" s="8">
        <v>0</v>
      </c>
      <c r="G874" s="7">
        <v>56080</v>
      </c>
      <c r="H874" s="7">
        <v>-834810.2</v>
      </c>
    </row>
    <row r="875" spans="1:8" ht="12.75" customHeight="1">
      <c r="A875" s="6">
        <v>43616</v>
      </c>
      <c r="B875" s="6" t="s">
        <v>886</v>
      </c>
      <c r="C875" s="6">
        <v>414</v>
      </c>
      <c r="D875" s="6" t="s">
        <v>838</v>
      </c>
      <c r="E875" s="7">
        <v>-78904.56</v>
      </c>
      <c r="F875" s="8">
        <v>0</v>
      </c>
      <c r="G875" s="7">
        <v>10059.35</v>
      </c>
      <c r="H875" s="7">
        <v>-88963.91</v>
      </c>
    </row>
    <row r="876" spans="1:8" ht="12.75" customHeight="1">
      <c r="A876" s="6">
        <v>43617</v>
      </c>
      <c r="B876" s="6" t="s">
        <v>887</v>
      </c>
      <c r="C876" s="6">
        <v>414</v>
      </c>
      <c r="D876" s="6" t="s">
        <v>838</v>
      </c>
      <c r="E876" s="7">
        <v>-15015</v>
      </c>
      <c r="F876" s="8">
        <v>0</v>
      </c>
      <c r="G876" s="8">
        <v>0</v>
      </c>
      <c r="H876" s="7">
        <v>-15015</v>
      </c>
    </row>
    <row r="877" spans="1:8" ht="12.75" customHeight="1">
      <c r="A877" s="6">
        <v>43618</v>
      </c>
      <c r="B877" s="6" t="s">
        <v>888</v>
      </c>
      <c r="C877" s="6">
        <v>414</v>
      </c>
      <c r="D877" s="6" t="s">
        <v>838</v>
      </c>
      <c r="E877" s="7">
        <v>-1051.5</v>
      </c>
      <c r="F877" s="8">
        <v>0</v>
      </c>
      <c r="G877" s="7">
        <v>2523.6</v>
      </c>
      <c r="H877" s="7">
        <v>-3575.1</v>
      </c>
    </row>
    <row r="878" spans="1:8" ht="12.75" customHeight="1">
      <c r="A878" s="6">
        <v>43619</v>
      </c>
      <c r="B878" s="6" t="s">
        <v>889</v>
      </c>
      <c r="C878" s="6">
        <v>414</v>
      </c>
      <c r="D878" s="6" t="s">
        <v>838</v>
      </c>
      <c r="E878" s="7">
        <v>-59444.800000000003</v>
      </c>
      <c r="F878" s="8">
        <v>0</v>
      </c>
      <c r="G878" s="7">
        <v>5327.6</v>
      </c>
      <c r="H878" s="7">
        <v>-64772.4</v>
      </c>
    </row>
    <row r="879" spans="1:8" ht="12.75" customHeight="1">
      <c r="A879" s="6">
        <v>43621</v>
      </c>
      <c r="B879" s="6" t="s">
        <v>890</v>
      </c>
      <c r="C879" s="6">
        <v>414</v>
      </c>
      <c r="D879" s="6" t="s">
        <v>838</v>
      </c>
      <c r="E879" s="7">
        <v>-6732773.3399999999</v>
      </c>
      <c r="F879" s="8">
        <v>0</v>
      </c>
      <c r="G879" s="7">
        <v>748789.75</v>
      </c>
      <c r="H879" s="7">
        <v>-7481563.0899999999</v>
      </c>
    </row>
    <row r="880" spans="1:8" ht="12.75" customHeight="1">
      <c r="A880" s="6">
        <v>43622</v>
      </c>
      <c r="B880" s="6" t="s">
        <v>891</v>
      </c>
      <c r="C880" s="6">
        <v>414</v>
      </c>
      <c r="D880" s="6" t="s">
        <v>838</v>
      </c>
      <c r="E880" s="7">
        <v>-242542.21</v>
      </c>
      <c r="F880" s="8">
        <v>0</v>
      </c>
      <c r="G880" s="7">
        <v>22537.02</v>
      </c>
      <c r="H880" s="7">
        <v>-265079.23</v>
      </c>
    </row>
    <row r="881" spans="1:8" ht="12.75" customHeight="1">
      <c r="A881" s="6">
        <v>43712</v>
      </c>
      <c r="B881" s="6" t="s">
        <v>892</v>
      </c>
      <c r="C881" s="6">
        <v>414</v>
      </c>
      <c r="D881" s="6" t="s">
        <v>838</v>
      </c>
      <c r="E881" s="7">
        <v>-8000</v>
      </c>
      <c r="F881" s="8">
        <v>0</v>
      </c>
      <c r="G881" s="8">
        <v>0</v>
      </c>
      <c r="H881" s="7">
        <v>-8000</v>
      </c>
    </row>
    <row r="882" spans="1:8" ht="12.75" customHeight="1">
      <c r="A882" s="6">
        <v>43811</v>
      </c>
      <c r="B882" s="6" t="s">
        <v>893</v>
      </c>
      <c r="C882" s="6">
        <v>414</v>
      </c>
      <c r="D882" s="6" t="s">
        <v>838</v>
      </c>
      <c r="E882" s="7">
        <v>-223799035.43000001</v>
      </c>
      <c r="F882" s="7">
        <v>2629049.71</v>
      </c>
      <c r="G882" s="7">
        <v>16899314.870000001</v>
      </c>
      <c r="H882" s="7">
        <v>-238069300.59</v>
      </c>
    </row>
    <row r="883" spans="1:8" ht="12.75" customHeight="1">
      <c r="A883" s="6">
        <v>43812</v>
      </c>
      <c r="B883" s="6" t="s">
        <v>894</v>
      </c>
      <c r="C883" s="6">
        <v>414</v>
      </c>
      <c r="D883" s="6" t="s">
        <v>838</v>
      </c>
      <c r="E883" s="7">
        <v>-9515594.2200000007</v>
      </c>
      <c r="F883" s="8">
        <v>0</v>
      </c>
      <c r="G883" s="7">
        <v>913210.76</v>
      </c>
      <c r="H883" s="7">
        <v>-10428804.98</v>
      </c>
    </row>
    <row r="884" spans="1:8" ht="12.75" customHeight="1">
      <c r="A884" s="6">
        <v>43915</v>
      </c>
      <c r="B884" s="6" t="s">
        <v>895</v>
      </c>
      <c r="C884" s="6">
        <v>414</v>
      </c>
      <c r="D884" s="6" t="s">
        <v>838</v>
      </c>
      <c r="E884" s="7">
        <v>-2918632.76</v>
      </c>
      <c r="F884" s="8">
        <v>0</v>
      </c>
      <c r="G884" s="7">
        <v>227406.35</v>
      </c>
      <c r="H884" s="7">
        <v>-3146039.11</v>
      </c>
    </row>
    <row r="885" spans="1:8" ht="12.75" customHeight="1">
      <c r="A885" s="6">
        <v>44111</v>
      </c>
      <c r="B885" s="6" t="s">
        <v>896</v>
      </c>
      <c r="C885" s="6">
        <v>414</v>
      </c>
      <c r="D885" s="6" t="s">
        <v>838</v>
      </c>
      <c r="E885" s="7">
        <v>-403385.45</v>
      </c>
      <c r="F885" s="8">
        <v>0</v>
      </c>
      <c r="G885" s="7">
        <v>47213.37</v>
      </c>
      <c r="H885" s="7">
        <v>-450598.82</v>
      </c>
    </row>
    <row r="886" spans="1:8" ht="12.75" customHeight="1">
      <c r="A886" s="6">
        <v>44112</v>
      </c>
      <c r="B886" s="6" t="s">
        <v>897</v>
      </c>
      <c r="C886" s="6">
        <v>414</v>
      </c>
      <c r="D886" s="6" t="s">
        <v>838</v>
      </c>
      <c r="E886" s="7">
        <v>-477434.24</v>
      </c>
      <c r="F886" s="8">
        <v>0</v>
      </c>
      <c r="G886" s="7">
        <v>33753.15</v>
      </c>
      <c r="H886" s="7">
        <v>-511187.39</v>
      </c>
    </row>
    <row r="887" spans="1:8" ht="12.75" customHeight="1">
      <c r="A887" s="6">
        <v>44113</v>
      </c>
      <c r="B887" s="6" t="s">
        <v>898</v>
      </c>
      <c r="C887" s="6">
        <v>414</v>
      </c>
      <c r="D887" s="6" t="s">
        <v>838</v>
      </c>
      <c r="E887" s="7">
        <v>-1123820.75</v>
      </c>
      <c r="F887" s="8">
        <v>0</v>
      </c>
      <c r="G887" s="7">
        <v>140550.5</v>
      </c>
      <c r="H887" s="7">
        <v>-1264371.25</v>
      </c>
    </row>
    <row r="888" spans="1:8" ht="12.75" customHeight="1">
      <c r="A888" s="6">
        <v>44114</v>
      </c>
      <c r="B888" s="6" t="s">
        <v>899</v>
      </c>
      <c r="C888" s="6">
        <v>414</v>
      </c>
      <c r="D888" s="6" t="s">
        <v>838</v>
      </c>
      <c r="E888" s="7">
        <v>-2301853.7000000002</v>
      </c>
      <c r="F888" s="8">
        <v>0</v>
      </c>
      <c r="G888" s="7">
        <v>151801.54999999999</v>
      </c>
      <c r="H888" s="7">
        <v>-2453655.25</v>
      </c>
    </row>
    <row r="889" spans="1:8" ht="12.75" customHeight="1">
      <c r="A889" s="6">
        <v>44115</v>
      </c>
      <c r="B889" s="6" t="s">
        <v>900</v>
      </c>
      <c r="C889" s="6">
        <v>414</v>
      </c>
      <c r="D889" s="6" t="s">
        <v>838</v>
      </c>
      <c r="E889" s="7">
        <v>-183500</v>
      </c>
      <c r="F889" s="8">
        <v>0</v>
      </c>
      <c r="G889" s="7">
        <v>150500</v>
      </c>
      <c r="H889" s="7">
        <v>-334000</v>
      </c>
    </row>
    <row r="890" spans="1:8" ht="12.75" customHeight="1">
      <c r="A890" s="6">
        <v>44119</v>
      </c>
      <c r="B890" s="6" t="s">
        <v>901</v>
      </c>
      <c r="C890" s="6">
        <v>414</v>
      </c>
      <c r="D890" s="6" t="s">
        <v>838</v>
      </c>
      <c r="E890" s="7">
        <v>-1211.22</v>
      </c>
      <c r="F890" s="8">
        <v>0</v>
      </c>
      <c r="G890" s="7">
        <v>84119.2</v>
      </c>
      <c r="H890" s="7">
        <v>-85330.42</v>
      </c>
    </row>
    <row r="891" spans="1:8" ht="12.75" customHeight="1">
      <c r="A891" s="6">
        <v>44120</v>
      </c>
      <c r="B891" s="6" t="s">
        <v>902</v>
      </c>
      <c r="C891" s="6">
        <v>414</v>
      </c>
      <c r="D891" s="6" t="s">
        <v>838</v>
      </c>
      <c r="E891" s="7">
        <v>-470755.85</v>
      </c>
      <c r="F891" s="8">
        <v>0</v>
      </c>
      <c r="G891" s="7">
        <v>20048.599999999999</v>
      </c>
      <c r="H891" s="7">
        <v>-490804.45</v>
      </c>
    </row>
    <row r="892" spans="1:8" ht="12.75" customHeight="1">
      <c r="A892" s="6">
        <v>44124</v>
      </c>
      <c r="B892" s="6" t="s">
        <v>903</v>
      </c>
      <c r="C892" s="6">
        <v>414</v>
      </c>
      <c r="D892" s="6" t="s">
        <v>838</v>
      </c>
      <c r="E892" s="8">
        <v>0</v>
      </c>
      <c r="F892" s="8">
        <v>0</v>
      </c>
      <c r="G892" s="8">
        <v>140.19999999999999</v>
      </c>
      <c r="H892" s="7">
        <v>-140.19999999999999</v>
      </c>
    </row>
    <row r="893" spans="1:8" ht="12.75" customHeight="1">
      <c r="A893" s="6">
        <v>44128</v>
      </c>
      <c r="B893" s="6" t="s">
        <v>904</v>
      </c>
      <c r="C893" s="6">
        <v>414</v>
      </c>
      <c r="D893" s="6" t="s">
        <v>838</v>
      </c>
      <c r="E893" s="7">
        <v>-22081.5</v>
      </c>
      <c r="F893" s="8">
        <v>0</v>
      </c>
      <c r="G893" s="7">
        <v>10094.4</v>
      </c>
      <c r="H893" s="7">
        <v>-32175.9</v>
      </c>
    </row>
    <row r="894" spans="1:8" ht="12.75" customHeight="1">
      <c r="A894" s="6">
        <v>44212</v>
      </c>
      <c r="B894" s="6" t="s">
        <v>905</v>
      </c>
      <c r="C894" s="6">
        <v>414</v>
      </c>
      <c r="D894" s="6" t="s">
        <v>838</v>
      </c>
      <c r="E894" s="7">
        <v>-4088341.06</v>
      </c>
      <c r="F894" s="8">
        <v>0</v>
      </c>
      <c r="G894" s="7">
        <v>99098.42</v>
      </c>
      <c r="H894" s="7">
        <v>-4187439.48</v>
      </c>
    </row>
    <row r="895" spans="1:8" ht="12.75" customHeight="1">
      <c r="A895" s="6">
        <v>44213</v>
      </c>
      <c r="B895" s="6" t="s">
        <v>906</v>
      </c>
      <c r="C895" s="6">
        <v>414</v>
      </c>
      <c r="D895" s="6" t="s">
        <v>838</v>
      </c>
      <c r="E895" s="7">
        <v>-417644.54</v>
      </c>
      <c r="F895" s="8">
        <v>0</v>
      </c>
      <c r="G895" s="7">
        <v>6861.53</v>
      </c>
      <c r="H895" s="7">
        <v>-424506.07</v>
      </c>
    </row>
    <row r="896" spans="1:8" ht="12.75" customHeight="1">
      <c r="A896" s="6">
        <v>44215</v>
      </c>
      <c r="B896" s="6" t="s">
        <v>907</v>
      </c>
      <c r="C896" s="6">
        <v>414</v>
      </c>
      <c r="D896" s="6" t="s">
        <v>838</v>
      </c>
      <c r="E896" s="7">
        <v>-605108.98</v>
      </c>
      <c r="F896" s="8">
        <v>0</v>
      </c>
      <c r="G896" s="7">
        <v>153087.45000000001</v>
      </c>
      <c r="H896" s="7">
        <v>-758196.43</v>
      </c>
    </row>
    <row r="897" spans="1:8" ht="12.75" customHeight="1">
      <c r="A897" s="6">
        <v>44216</v>
      </c>
      <c r="B897" s="6" t="s">
        <v>908</v>
      </c>
      <c r="C897" s="6">
        <v>414</v>
      </c>
      <c r="D897" s="6" t="s">
        <v>838</v>
      </c>
      <c r="E897" s="7">
        <v>-324053.89</v>
      </c>
      <c r="F897" s="8">
        <v>0</v>
      </c>
      <c r="G897" s="7">
        <v>59773.2</v>
      </c>
      <c r="H897" s="7">
        <v>-383827.09</v>
      </c>
    </row>
    <row r="898" spans="1:8" ht="12.75" customHeight="1">
      <c r="A898" s="6">
        <v>44217</v>
      </c>
      <c r="B898" s="6" t="s">
        <v>909</v>
      </c>
      <c r="C898" s="6">
        <v>414</v>
      </c>
      <c r="D898" s="6" t="s">
        <v>838</v>
      </c>
      <c r="E898" s="7">
        <v>-1109815.8700000001</v>
      </c>
      <c r="F898" s="8">
        <v>0</v>
      </c>
      <c r="G898" s="7">
        <v>3478.88</v>
      </c>
      <c r="H898" s="7">
        <v>-1113294.75</v>
      </c>
    </row>
    <row r="899" spans="1:8" ht="12.75" customHeight="1">
      <c r="A899" s="6">
        <v>44218</v>
      </c>
      <c r="B899" s="6" t="s">
        <v>910</v>
      </c>
      <c r="C899" s="6">
        <v>414</v>
      </c>
      <c r="D899" s="6" t="s">
        <v>838</v>
      </c>
      <c r="E899" s="7">
        <v>-113901.35</v>
      </c>
      <c r="F899" s="8">
        <v>0</v>
      </c>
      <c r="G899" s="7">
        <v>2560.75</v>
      </c>
      <c r="H899" s="7">
        <v>-116462.1</v>
      </c>
    </row>
    <row r="900" spans="1:8" ht="12.75" customHeight="1">
      <c r="A900" s="6">
        <v>44220</v>
      </c>
      <c r="B900" s="6" t="s">
        <v>911</v>
      </c>
      <c r="C900" s="6">
        <v>414</v>
      </c>
      <c r="D900" s="6" t="s">
        <v>838</v>
      </c>
      <c r="E900" s="7">
        <v>-447243.94</v>
      </c>
      <c r="F900" s="8">
        <v>0</v>
      </c>
      <c r="G900" s="7">
        <v>17864.32</v>
      </c>
      <c r="H900" s="7">
        <v>-465108.26</v>
      </c>
    </row>
    <row r="901" spans="1:8" ht="12.75" customHeight="1">
      <c r="A901" s="6">
        <v>44223</v>
      </c>
      <c r="B901" s="6" t="s">
        <v>912</v>
      </c>
      <c r="C901" s="6">
        <v>414</v>
      </c>
      <c r="D901" s="6" t="s">
        <v>838</v>
      </c>
      <c r="E901" s="7">
        <v>-613538.9</v>
      </c>
      <c r="F901" s="8">
        <v>0</v>
      </c>
      <c r="G901" s="8">
        <v>0</v>
      </c>
      <c r="H901" s="7">
        <v>-613538.9</v>
      </c>
    </row>
    <row r="902" spans="1:8" ht="12.75" customHeight="1">
      <c r="A902" s="6">
        <v>44224</v>
      </c>
      <c r="B902" s="6" t="s">
        <v>913</v>
      </c>
      <c r="C902" s="6">
        <v>414</v>
      </c>
      <c r="D902" s="6" t="s">
        <v>838</v>
      </c>
      <c r="E902" s="7">
        <v>-1845103.12</v>
      </c>
      <c r="F902" s="8">
        <v>0</v>
      </c>
      <c r="G902" s="7">
        <v>14273.27</v>
      </c>
      <c r="H902" s="7">
        <v>-1859376.39</v>
      </c>
    </row>
    <row r="903" spans="1:8" ht="12.75" customHeight="1">
      <c r="A903" s="6">
        <v>44311</v>
      </c>
      <c r="B903" s="6" t="s">
        <v>914</v>
      </c>
      <c r="C903" s="6">
        <v>414</v>
      </c>
      <c r="D903" s="6" t="s">
        <v>838</v>
      </c>
      <c r="E903" s="7">
        <v>-2492516.84</v>
      </c>
      <c r="F903" s="8">
        <v>0</v>
      </c>
      <c r="G903" s="7">
        <v>1124806.19</v>
      </c>
      <c r="H903" s="7">
        <v>-3617323.03</v>
      </c>
    </row>
    <row r="904" spans="1:8" ht="12.75" customHeight="1">
      <c r="A904" s="6">
        <v>44312</v>
      </c>
      <c r="B904" s="6" t="s">
        <v>915</v>
      </c>
      <c r="C904" s="6">
        <v>414</v>
      </c>
      <c r="D904" s="6" t="s">
        <v>838</v>
      </c>
      <c r="E904" s="7">
        <v>-248464.13</v>
      </c>
      <c r="F904" s="8">
        <v>0</v>
      </c>
      <c r="G904" s="7">
        <v>6167.23</v>
      </c>
      <c r="H904" s="7">
        <v>-254631.36</v>
      </c>
    </row>
    <row r="905" spans="1:8" ht="12.75" customHeight="1">
      <c r="A905" s="6">
        <v>44411</v>
      </c>
      <c r="B905" s="6" t="s">
        <v>916</v>
      </c>
      <c r="C905" s="6">
        <v>414</v>
      </c>
      <c r="D905" s="6" t="s">
        <v>838</v>
      </c>
      <c r="E905" s="7">
        <v>-6741178.2000000002</v>
      </c>
      <c r="F905" s="8">
        <v>0</v>
      </c>
      <c r="G905" s="7">
        <v>732526.4</v>
      </c>
      <c r="H905" s="7">
        <v>-7473704.5999999996</v>
      </c>
    </row>
    <row r="906" spans="1:8" ht="12.75" customHeight="1">
      <c r="A906" s="6">
        <v>44412</v>
      </c>
      <c r="B906" s="6" t="s">
        <v>917</v>
      </c>
      <c r="C906" s="6">
        <v>414</v>
      </c>
      <c r="D906" s="6" t="s">
        <v>838</v>
      </c>
      <c r="E906" s="7">
        <v>-1550621.85</v>
      </c>
      <c r="F906" s="8">
        <v>0</v>
      </c>
      <c r="G906" s="7">
        <v>85137.13</v>
      </c>
      <c r="H906" s="7">
        <v>-1635758.98</v>
      </c>
    </row>
    <row r="907" spans="1:8" ht="12.75" customHeight="1">
      <c r="A907" s="6">
        <v>44413</v>
      </c>
      <c r="B907" s="6" t="s">
        <v>918</v>
      </c>
      <c r="C907" s="6">
        <v>414</v>
      </c>
      <c r="D907" s="6" t="s">
        <v>838</v>
      </c>
      <c r="E907" s="7">
        <v>-59623.58</v>
      </c>
      <c r="F907" s="8">
        <v>0</v>
      </c>
      <c r="G907" s="8">
        <v>0</v>
      </c>
      <c r="H907" s="7">
        <v>-59623.58</v>
      </c>
    </row>
    <row r="908" spans="1:8" ht="12.75" customHeight="1">
      <c r="A908" s="6">
        <v>44414</v>
      </c>
      <c r="B908" s="6" t="s">
        <v>919</v>
      </c>
      <c r="C908" s="6">
        <v>414</v>
      </c>
      <c r="D908" s="6" t="s">
        <v>838</v>
      </c>
      <c r="E908" s="7">
        <v>-32112.31</v>
      </c>
      <c r="F908" s="8">
        <v>0</v>
      </c>
      <c r="G908" s="8">
        <v>0</v>
      </c>
      <c r="H908" s="7">
        <v>-32112.31</v>
      </c>
    </row>
    <row r="909" spans="1:8" ht="12.75" customHeight="1">
      <c r="A909" s="6">
        <v>44415</v>
      </c>
      <c r="B909" s="6" t="s">
        <v>920</v>
      </c>
      <c r="C909" s="6">
        <v>414</v>
      </c>
      <c r="D909" s="6" t="s">
        <v>838</v>
      </c>
      <c r="E909" s="7">
        <v>-168800.97</v>
      </c>
      <c r="F909" s="8">
        <v>0</v>
      </c>
      <c r="G909" s="7">
        <v>13459.2</v>
      </c>
      <c r="H909" s="7">
        <v>-182260.17</v>
      </c>
    </row>
    <row r="910" spans="1:8" ht="12.75" customHeight="1">
      <c r="A910" s="6">
        <v>44416</v>
      </c>
      <c r="B910" s="6" t="s">
        <v>921</v>
      </c>
      <c r="C910" s="6">
        <v>414</v>
      </c>
      <c r="D910" s="6" t="s">
        <v>838</v>
      </c>
      <c r="E910" s="7">
        <v>-198562.53</v>
      </c>
      <c r="F910" s="8">
        <v>0</v>
      </c>
      <c r="G910" s="7">
        <v>11734.2</v>
      </c>
      <c r="H910" s="7">
        <v>-210296.73</v>
      </c>
    </row>
    <row r="911" spans="1:8" ht="12.75" customHeight="1">
      <c r="A911" s="6">
        <v>44511</v>
      </c>
      <c r="B911" s="6" t="s">
        <v>922</v>
      </c>
      <c r="C911" s="6">
        <v>414</v>
      </c>
      <c r="D911" s="6" t="s">
        <v>838</v>
      </c>
      <c r="E911" s="7">
        <v>-242191.84</v>
      </c>
      <c r="F911" s="8">
        <v>0</v>
      </c>
      <c r="G911" s="7">
        <v>12928.8</v>
      </c>
      <c r="H911" s="7">
        <v>-255120.64000000001</v>
      </c>
    </row>
    <row r="912" spans="1:8" ht="12.75" customHeight="1">
      <c r="A912" s="6">
        <v>44512</v>
      </c>
      <c r="B912" s="6" t="s">
        <v>923</v>
      </c>
      <c r="C912" s="6">
        <v>414</v>
      </c>
      <c r="D912" s="6" t="s">
        <v>838</v>
      </c>
      <c r="E912" s="7">
        <v>-2345866.56</v>
      </c>
      <c r="F912" s="7">
        <v>24749</v>
      </c>
      <c r="G912" s="7">
        <v>263164.42</v>
      </c>
      <c r="H912" s="7">
        <v>-2584281.98</v>
      </c>
    </row>
    <row r="913" spans="1:8" ht="12.75" customHeight="1">
      <c r="A913" s="6">
        <v>44611</v>
      </c>
      <c r="B913" s="6" t="s">
        <v>924</v>
      </c>
      <c r="C913" s="6">
        <v>414</v>
      </c>
      <c r="D913" s="6" t="s">
        <v>838</v>
      </c>
      <c r="E913" s="7">
        <v>-44755.32</v>
      </c>
      <c r="F913" s="8">
        <v>0</v>
      </c>
      <c r="G913" s="8">
        <v>0</v>
      </c>
      <c r="H913" s="7">
        <v>-44755.32</v>
      </c>
    </row>
    <row r="914" spans="1:8" ht="12.75" customHeight="1">
      <c r="A914" s="6">
        <v>44612</v>
      </c>
      <c r="B914" s="6" t="s">
        <v>925</v>
      </c>
      <c r="C914" s="6">
        <v>414</v>
      </c>
      <c r="D914" s="6" t="s">
        <v>838</v>
      </c>
      <c r="E914" s="7">
        <v>-299007.31</v>
      </c>
      <c r="F914" s="8">
        <v>0</v>
      </c>
      <c r="G914" s="7">
        <v>5096.1400000000003</v>
      </c>
      <c r="H914" s="7">
        <v>-304103.45</v>
      </c>
    </row>
    <row r="915" spans="1:8" ht="12.75" customHeight="1">
      <c r="A915" s="6">
        <v>44613</v>
      </c>
      <c r="B915" s="6" t="s">
        <v>926</v>
      </c>
      <c r="C915" s="6">
        <v>414</v>
      </c>
      <c r="D915" s="6" t="s">
        <v>838</v>
      </c>
      <c r="E915" s="7">
        <v>-315719.53999999998</v>
      </c>
      <c r="F915" s="8">
        <v>0</v>
      </c>
      <c r="G915" s="7">
        <v>5467.5</v>
      </c>
      <c r="H915" s="7">
        <v>-321187.03999999998</v>
      </c>
    </row>
    <row r="916" spans="1:8" ht="12.75" customHeight="1">
      <c r="A916" s="6">
        <v>44615</v>
      </c>
      <c r="B916" s="6" t="s">
        <v>927</v>
      </c>
      <c r="C916" s="6">
        <v>414</v>
      </c>
      <c r="D916" s="6" t="s">
        <v>838</v>
      </c>
      <c r="E916" s="7">
        <v>-2916</v>
      </c>
      <c r="F916" s="8">
        <v>0</v>
      </c>
      <c r="G916" s="7">
        <v>11769.5</v>
      </c>
      <c r="H916" s="7">
        <v>-14685.5</v>
      </c>
    </row>
    <row r="917" spans="1:8" ht="12.75" customHeight="1">
      <c r="A917" s="6">
        <v>44712</v>
      </c>
      <c r="B917" s="6" t="s">
        <v>928</v>
      </c>
      <c r="C917" s="6">
        <v>414</v>
      </c>
      <c r="D917" s="6" t="s">
        <v>838</v>
      </c>
      <c r="E917" s="7">
        <v>-403013.2</v>
      </c>
      <c r="F917" s="8">
        <v>0</v>
      </c>
      <c r="G917" s="7">
        <v>58884</v>
      </c>
      <c r="H917" s="7">
        <v>-461897.2</v>
      </c>
    </row>
    <row r="918" spans="1:8" ht="12.75" customHeight="1">
      <c r="A918" s="6">
        <v>44811</v>
      </c>
      <c r="B918" s="6" t="s">
        <v>929</v>
      </c>
      <c r="C918" s="6">
        <v>414</v>
      </c>
      <c r="D918" s="6" t="s">
        <v>838</v>
      </c>
      <c r="E918" s="7">
        <v>-472978.72</v>
      </c>
      <c r="F918" s="8">
        <v>0</v>
      </c>
      <c r="G918" s="7">
        <v>22978.78</v>
      </c>
      <c r="H918" s="7">
        <v>-495957.5</v>
      </c>
    </row>
    <row r="919" spans="1:8" ht="12.75" customHeight="1">
      <c r="A919" s="6">
        <v>44813</v>
      </c>
      <c r="B919" s="6" t="s">
        <v>930</v>
      </c>
      <c r="C919" s="6">
        <v>414</v>
      </c>
      <c r="D919" s="6" t="s">
        <v>838</v>
      </c>
      <c r="E919" s="7">
        <v>-50655.96</v>
      </c>
      <c r="F919" s="8">
        <v>0</v>
      </c>
      <c r="G919" s="7">
        <v>16193.1</v>
      </c>
      <c r="H919" s="7">
        <v>-66849.06</v>
      </c>
    </row>
    <row r="920" spans="1:8" ht="12.75" customHeight="1">
      <c r="A920" s="6">
        <v>44814</v>
      </c>
      <c r="B920" s="6" t="s">
        <v>931</v>
      </c>
      <c r="C920" s="6">
        <v>414</v>
      </c>
      <c r="D920" s="6" t="s">
        <v>838</v>
      </c>
      <c r="E920" s="7">
        <v>-6458641.8300000001</v>
      </c>
      <c r="F920" s="8">
        <v>0</v>
      </c>
      <c r="G920" s="7">
        <v>1088961.04</v>
      </c>
      <c r="H920" s="7">
        <v>-7547602.8700000001</v>
      </c>
    </row>
    <row r="921" spans="1:8" ht="12.75" customHeight="1">
      <c r="A921" s="6">
        <v>44815</v>
      </c>
      <c r="B921" s="6" t="s">
        <v>932</v>
      </c>
      <c r="C921" s="6">
        <v>414</v>
      </c>
      <c r="D921" s="6" t="s">
        <v>838</v>
      </c>
      <c r="E921" s="7">
        <v>-8003412.8899999997</v>
      </c>
      <c r="F921" s="8">
        <v>0</v>
      </c>
      <c r="G921" s="7">
        <v>737614.91</v>
      </c>
      <c r="H921" s="7">
        <v>-8741027.8000000007</v>
      </c>
    </row>
    <row r="922" spans="1:8" ht="12.75" customHeight="1">
      <c r="A922" s="6">
        <v>44821</v>
      </c>
      <c r="B922" s="6" t="s">
        <v>933</v>
      </c>
      <c r="C922" s="6">
        <v>414</v>
      </c>
      <c r="D922" s="6" t="s">
        <v>838</v>
      </c>
      <c r="E922" s="7">
        <v>-4513887</v>
      </c>
      <c r="F922" s="8">
        <v>0</v>
      </c>
      <c r="G922" s="7">
        <v>1010646</v>
      </c>
      <c r="H922" s="7">
        <v>-5524533</v>
      </c>
    </row>
    <row r="923" spans="1:8" ht="12.75" customHeight="1">
      <c r="A923" s="6">
        <v>44822</v>
      </c>
      <c r="B923" s="6" t="s">
        <v>934</v>
      </c>
      <c r="C923" s="6">
        <v>414</v>
      </c>
      <c r="D923" s="6" t="s">
        <v>838</v>
      </c>
      <c r="E923" s="7">
        <v>-22626412</v>
      </c>
      <c r="F923" s="8">
        <v>0</v>
      </c>
      <c r="G923" s="7">
        <v>1589092</v>
      </c>
      <c r="H923" s="7">
        <v>-24215504</v>
      </c>
    </row>
    <row r="924" spans="1:8" ht="12.75" customHeight="1">
      <c r="A924" s="6">
        <v>44823</v>
      </c>
      <c r="B924" s="6" t="s">
        <v>935</v>
      </c>
      <c r="C924" s="6">
        <v>414</v>
      </c>
      <c r="D924" s="6" t="s">
        <v>838</v>
      </c>
      <c r="E924" s="7">
        <v>-1326017</v>
      </c>
      <c r="F924" s="8">
        <v>0</v>
      </c>
      <c r="G924" s="7">
        <v>473935</v>
      </c>
      <c r="H924" s="7">
        <v>-1799952</v>
      </c>
    </row>
    <row r="925" spans="1:8" ht="12.75" customHeight="1">
      <c r="A925" s="6">
        <v>44911</v>
      </c>
      <c r="B925" s="6" t="s">
        <v>936</v>
      </c>
      <c r="C925" s="6">
        <v>414</v>
      </c>
      <c r="D925" s="6" t="s">
        <v>838</v>
      </c>
      <c r="E925" s="7">
        <v>-589940.1</v>
      </c>
      <c r="F925" s="8">
        <v>0</v>
      </c>
      <c r="G925" s="7">
        <v>69526.73</v>
      </c>
      <c r="H925" s="7">
        <v>-659466.82999999996</v>
      </c>
    </row>
    <row r="926" spans="1:8" ht="12.75" customHeight="1">
      <c r="A926" s="6">
        <v>44912</v>
      </c>
      <c r="B926" s="6" t="s">
        <v>937</v>
      </c>
      <c r="C926" s="6">
        <v>414</v>
      </c>
      <c r="D926" s="6" t="s">
        <v>838</v>
      </c>
      <c r="E926" s="7">
        <v>-5901.8</v>
      </c>
      <c r="F926" s="8">
        <v>0</v>
      </c>
      <c r="G926" s="8">
        <v>560.79999999999995</v>
      </c>
      <c r="H926" s="7">
        <v>-6462.6</v>
      </c>
    </row>
    <row r="927" spans="1:8" ht="12.75" customHeight="1">
      <c r="A927" s="6">
        <v>44913</v>
      </c>
      <c r="B927" s="6" t="s">
        <v>938</v>
      </c>
      <c r="C927" s="6">
        <v>414</v>
      </c>
      <c r="D927" s="6" t="s">
        <v>838</v>
      </c>
      <c r="E927" s="7">
        <v>-1799596.59</v>
      </c>
      <c r="F927" s="8">
        <v>0</v>
      </c>
      <c r="G927" s="7">
        <v>198383.2</v>
      </c>
      <c r="H927" s="7">
        <v>-1997979.79</v>
      </c>
    </row>
    <row r="928" spans="1:8" ht="12.75" customHeight="1">
      <c r="A928" s="6">
        <v>44914</v>
      </c>
      <c r="B928" s="6" t="s">
        <v>939</v>
      </c>
      <c r="C928" s="6">
        <v>414</v>
      </c>
      <c r="D928" s="6" t="s">
        <v>838</v>
      </c>
      <c r="E928" s="7">
        <v>-475409.31</v>
      </c>
      <c r="F928" s="8">
        <v>0</v>
      </c>
      <c r="G928" s="7">
        <v>50471.7</v>
      </c>
      <c r="H928" s="7">
        <v>-525881.01</v>
      </c>
    </row>
    <row r="929" spans="1:8" ht="12.75" customHeight="1">
      <c r="A929" s="6">
        <v>45111</v>
      </c>
      <c r="B929" s="6" t="s">
        <v>940</v>
      </c>
      <c r="C929" s="6">
        <v>415</v>
      </c>
      <c r="D929" s="6" t="s">
        <v>941</v>
      </c>
      <c r="E929" s="7">
        <v>-2587396.48</v>
      </c>
      <c r="F929" s="7">
        <v>-37150.83</v>
      </c>
      <c r="G929" s="7">
        <v>189013</v>
      </c>
      <c r="H929" s="7">
        <v>-2813560.31</v>
      </c>
    </row>
    <row r="930" spans="1:8" ht="12.75" customHeight="1">
      <c r="A930" s="6">
        <v>45112</v>
      </c>
      <c r="B930" s="6" t="s">
        <v>942</v>
      </c>
      <c r="C930" s="6">
        <v>415</v>
      </c>
      <c r="D930" s="6" t="s">
        <v>941</v>
      </c>
      <c r="E930" s="7">
        <v>-7737703.1399999997</v>
      </c>
      <c r="F930" s="8">
        <v>0</v>
      </c>
      <c r="G930" s="7">
        <v>1608955.32</v>
      </c>
      <c r="H930" s="7">
        <v>-9346658.4600000009</v>
      </c>
    </row>
    <row r="931" spans="1:8" ht="12.75" customHeight="1">
      <c r="A931" s="6">
        <v>45131</v>
      </c>
      <c r="B931" s="6" t="s">
        <v>943</v>
      </c>
      <c r="C931" s="6">
        <v>415</v>
      </c>
      <c r="D931" s="6" t="s">
        <v>941</v>
      </c>
      <c r="E931" s="7">
        <v>-4418091.08</v>
      </c>
      <c r="F931" s="8">
        <v>0</v>
      </c>
      <c r="G931" s="7">
        <v>348322.65</v>
      </c>
      <c r="H931" s="7">
        <v>-4766413.7300000004</v>
      </c>
    </row>
    <row r="932" spans="1:8" ht="12.75" customHeight="1">
      <c r="A932" s="6">
        <v>45132</v>
      </c>
      <c r="B932" s="6" t="s">
        <v>944</v>
      </c>
      <c r="C932" s="6">
        <v>415</v>
      </c>
      <c r="D932" s="6" t="s">
        <v>941</v>
      </c>
      <c r="E932" s="7">
        <v>-886541.44</v>
      </c>
      <c r="F932" s="7">
        <v>2976</v>
      </c>
      <c r="G932" s="7">
        <v>76146.070000000007</v>
      </c>
      <c r="H932" s="7">
        <v>-959711.51</v>
      </c>
    </row>
    <row r="933" spans="1:8" ht="12.75" customHeight="1">
      <c r="A933" s="6">
        <v>45311</v>
      </c>
      <c r="B933" s="6" t="s">
        <v>945</v>
      </c>
      <c r="C933" s="6">
        <v>415</v>
      </c>
      <c r="D933" s="6" t="s">
        <v>941</v>
      </c>
      <c r="E933" s="7">
        <v>-8419819.6799999997</v>
      </c>
      <c r="F933" s="8">
        <v>244.91</v>
      </c>
      <c r="G933" s="7">
        <v>224992.12</v>
      </c>
      <c r="H933" s="7">
        <v>-8644566.8900000006</v>
      </c>
    </row>
    <row r="934" spans="1:8" ht="12.75" customHeight="1">
      <c r="A934" s="6">
        <v>45313</v>
      </c>
      <c r="B934" s="6" t="s">
        <v>946</v>
      </c>
      <c r="C934" s="6">
        <v>415</v>
      </c>
      <c r="D934" s="6" t="s">
        <v>941</v>
      </c>
      <c r="E934" s="7">
        <v>-542346.47</v>
      </c>
      <c r="F934" s="8">
        <v>0</v>
      </c>
      <c r="G934" s="7">
        <v>48951.77</v>
      </c>
      <c r="H934" s="7">
        <v>-591298.24</v>
      </c>
    </row>
    <row r="935" spans="1:8" ht="12.75" customHeight="1">
      <c r="A935" s="6">
        <v>45314</v>
      </c>
      <c r="B935" s="6" t="s">
        <v>947</v>
      </c>
      <c r="C935" s="6">
        <v>415</v>
      </c>
      <c r="D935" s="6" t="s">
        <v>941</v>
      </c>
      <c r="E935" s="7">
        <v>-39907.879999999997</v>
      </c>
      <c r="F935" s="8">
        <v>0</v>
      </c>
      <c r="G935" s="7">
        <v>2048.09</v>
      </c>
      <c r="H935" s="7">
        <v>-41955.97</v>
      </c>
    </row>
    <row r="936" spans="1:8" ht="12.75" customHeight="1">
      <c r="A936" s="6">
        <v>45316</v>
      </c>
      <c r="B936" s="6" t="s">
        <v>948</v>
      </c>
      <c r="C936" s="6">
        <v>415</v>
      </c>
      <c r="D936" s="6" t="s">
        <v>941</v>
      </c>
      <c r="E936" s="7">
        <v>-45055.89</v>
      </c>
      <c r="F936" s="8">
        <v>339.45</v>
      </c>
      <c r="G936" s="7">
        <v>3458.06</v>
      </c>
      <c r="H936" s="7">
        <v>-48174.5</v>
      </c>
    </row>
    <row r="937" spans="1:8" ht="12.75" customHeight="1">
      <c r="A937" s="6">
        <v>45318</v>
      </c>
      <c r="B937" s="6" t="s">
        <v>949</v>
      </c>
      <c r="C937" s="6">
        <v>415</v>
      </c>
      <c r="D937" s="6" t="s">
        <v>941</v>
      </c>
      <c r="E937" s="7">
        <v>-13194.59</v>
      </c>
      <c r="F937" s="8">
        <v>0</v>
      </c>
      <c r="G937" s="8">
        <v>893.25</v>
      </c>
      <c r="H937" s="7">
        <v>-14087.84</v>
      </c>
    </row>
    <row r="938" spans="1:8" ht="12.75" customHeight="1">
      <c r="A938" s="6">
        <v>45319</v>
      </c>
      <c r="B938" s="6" t="s">
        <v>950</v>
      </c>
      <c r="C938" s="6">
        <v>415</v>
      </c>
      <c r="D938" s="6" t="s">
        <v>941</v>
      </c>
      <c r="E938" s="7">
        <v>-693912.75</v>
      </c>
      <c r="F938" s="8">
        <v>0</v>
      </c>
      <c r="G938" s="7">
        <v>10558.15</v>
      </c>
      <c r="H938" s="7">
        <v>-704470.9</v>
      </c>
    </row>
    <row r="939" spans="1:8" ht="12.75" customHeight="1">
      <c r="A939" s="6">
        <v>45320</v>
      </c>
      <c r="B939" s="6" t="s">
        <v>951</v>
      </c>
      <c r="C939" s="6">
        <v>415</v>
      </c>
      <c r="D939" s="6" t="s">
        <v>941</v>
      </c>
      <c r="E939" s="7">
        <v>-38123.08</v>
      </c>
      <c r="F939" s="8">
        <v>0</v>
      </c>
      <c r="G939" s="7">
        <v>3167.24</v>
      </c>
      <c r="H939" s="7">
        <v>-41290.32</v>
      </c>
    </row>
    <row r="940" spans="1:8" ht="12.75" customHeight="1">
      <c r="A940" s="6">
        <v>45321</v>
      </c>
      <c r="B940" s="6" t="s">
        <v>952</v>
      </c>
      <c r="C940" s="6">
        <v>415</v>
      </c>
      <c r="D940" s="6" t="s">
        <v>941</v>
      </c>
      <c r="E940" s="7">
        <v>-3316.68</v>
      </c>
      <c r="F940" s="8">
        <v>98.01</v>
      </c>
      <c r="G940" s="8">
        <v>272.02999999999997</v>
      </c>
      <c r="H940" s="7">
        <v>-3490.7</v>
      </c>
    </row>
    <row r="941" spans="1:8" ht="12.75" customHeight="1">
      <c r="A941" s="6">
        <v>45323</v>
      </c>
      <c r="B941" s="6" t="s">
        <v>953</v>
      </c>
      <c r="C941" s="6">
        <v>415</v>
      </c>
      <c r="D941" s="6" t="s">
        <v>941</v>
      </c>
      <c r="E941" s="7">
        <v>-27873.040000000001</v>
      </c>
      <c r="F941" s="8">
        <v>229.12</v>
      </c>
      <c r="G941" s="7">
        <v>2329.7199999999998</v>
      </c>
      <c r="H941" s="7">
        <v>-29973.64</v>
      </c>
    </row>
    <row r="942" spans="1:8" ht="12.75" customHeight="1">
      <c r="A942" s="6">
        <v>45324</v>
      </c>
      <c r="B942" s="6" t="s">
        <v>954</v>
      </c>
      <c r="C942" s="6">
        <v>415</v>
      </c>
      <c r="D942" s="6" t="s">
        <v>941</v>
      </c>
      <c r="E942" s="7">
        <v>-1323.93</v>
      </c>
      <c r="F942" s="8">
        <v>0</v>
      </c>
      <c r="G942" s="8">
        <v>112.5</v>
      </c>
      <c r="H942" s="7">
        <v>-1436.43</v>
      </c>
    </row>
    <row r="943" spans="1:8" ht="12.75" customHeight="1">
      <c r="A943" s="6">
        <v>45328</v>
      </c>
      <c r="B943" s="6" t="s">
        <v>955</v>
      </c>
      <c r="C943" s="6">
        <v>415</v>
      </c>
      <c r="D943" s="6" t="s">
        <v>941</v>
      </c>
      <c r="E943" s="7">
        <v>-27897.360000000001</v>
      </c>
      <c r="F943" s="8">
        <v>0</v>
      </c>
      <c r="G943" s="7">
        <v>2383.8200000000002</v>
      </c>
      <c r="H943" s="7">
        <v>-30281.18</v>
      </c>
    </row>
    <row r="944" spans="1:8" ht="12.75" customHeight="1">
      <c r="A944" s="6">
        <v>45329</v>
      </c>
      <c r="B944" s="6" t="s">
        <v>956</v>
      </c>
      <c r="C944" s="6">
        <v>415</v>
      </c>
      <c r="D944" s="6" t="s">
        <v>941</v>
      </c>
      <c r="E944" s="7">
        <v>-368836.4</v>
      </c>
      <c r="F944" s="8">
        <v>0.02</v>
      </c>
      <c r="G944" s="8">
        <v>788.93</v>
      </c>
      <c r="H944" s="7">
        <v>-369625.31</v>
      </c>
    </row>
    <row r="945" spans="1:8" ht="12.75" customHeight="1">
      <c r="A945" s="6">
        <v>45330</v>
      </c>
      <c r="B945" s="6" t="s">
        <v>957</v>
      </c>
      <c r="C945" s="6">
        <v>415</v>
      </c>
      <c r="D945" s="6" t="s">
        <v>941</v>
      </c>
      <c r="E945" s="7">
        <v>-1233774.19</v>
      </c>
      <c r="F945" s="8">
        <v>0</v>
      </c>
      <c r="G945" s="7">
        <v>69625.009999999995</v>
      </c>
      <c r="H945" s="7">
        <v>-1303399.2</v>
      </c>
    </row>
    <row r="946" spans="1:8" ht="12.75" customHeight="1">
      <c r="A946" s="6">
        <v>45331</v>
      </c>
      <c r="B946" s="6" t="s">
        <v>958</v>
      </c>
      <c r="C946" s="6">
        <v>415</v>
      </c>
      <c r="D946" s="6" t="s">
        <v>941</v>
      </c>
      <c r="E946" s="7">
        <v>-143109.91</v>
      </c>
      <c r="F946" s="8">
        <v>0</v>
      </c>
      <c r="G946" s="7">
        <v>13701.36</v>
      </c>
      <c r="H946" s="7">
        <v>-156811.26999999999</v>
      </c>
    </row>
    <row r="947" spans="1:8" ht="12.75" customHeight="1">
      <c r="A947" s="6">
        <v>45332</v>
      </c>
      <c r="B947" s="6" t="s">
        <v>959</v>
      </c>
      <c r="C947" s="6">
        <v>415</v>
      </c>
      <c r="D947" s="6" t="s">
        <v>941</v>
      </c>
      <c r="E947" s="7">
        <v>-5302.45</v>
      </c>
      <c r="F947" s="8">
        <v>0</v>
      </c>
      <c r="G947" s="8">
        <v>0</v>
      </c>
      <c r="H947" s="7">
        <v>-5302.45</v>
      </c>
    </row>
    <row r="948" spans="1:8" ht="12.75" customHeight="1">
      <c r="A948" s="6">
        <v>45333</v>
      </c>
      <c r="B948" s="6" t="s">
        <v>960</v>
      </c>
      <c r="C948" s="6">
        <v>415</v>
      </c>
      <c r="D948" s="6" t="s">
        <v>941</v>
      </c>
      <c r="E948" s="7">
        <v>-421118.65</v>
      </c>
      <c r="F948" s="8">
        <v>0</v>
      </c>
      <c r="G948" s="7">
        <v>44605.75</v>
      </c>
      <c r="H948" s="7">
        <v>-465724.4</v>
      </c>
    </row>
    <row r="949" spans="1:8" ht="12.75" customHeight="1">
      <c r="A949" s="6">
        <v>45335</v>
      </c>
      <c r="B949" s="6" t="s">
        <v>961</v>
      </c>
      <c r="C949" s="6">
        <v>415</v>
      </c>
      <c r="D949" s="6" t="s">
        <v>941</v>
      </c>
      <c r="E949" s="7">
        <v>-776351.43</v>
      </c>
      <c r="F949" s="8">
        <v>0</v>
      </c>
      <c r="G949" s="7">
        <v>99456.25</v>
      </c>
      <c r="H949" s="7">
        <v>-875807.68</v>
      </c>
    </row>
    <row r="950" spans="1:8" ht="12.75" customHeight="1">
      <c r="A950" s="6">
        <v>45336</v>
      </c>
      <c r="B950" s="6" t="s">
        <v>962</v>
      </c>
      <c r="C950" s="6">
        <v>415</v>
      </c>
      <c r="D950" s="6" t="s">
        <v>941</v>
      </c>
      <c r="E950" s="7">
        <v>-2296710.9</v>
      </c>
      <c r="F950" s="8">
        <v>0</v>
      </c>
      <c r="G950" s="7">
        <v>359811.19</v>
      </c>
      <c r="H950" s="7">
        <v>-2656522.09</v>
      </c>
    </row>
    <row r="951" spans="1:8" ht="12.75" customHeight="1">
      <c r="A951" s="6">
        <v>45337</v>
      </c>
      <c r="B951" s="6" t="s">
        <v>963</v>
      </c>
      <c r="C951" s="6">
        <v>415</v>
      </c>
      <c r="D951" s="6" t="s">
        <v>941</v>
      </c>
      <c r="E951" s="7">
        <v>-183934.34</v>
      </c>
      <c r="F951" s="8">
        <v>0</v>
      </c>
      <c r="G951" s="7">
        <v>21347.57</v>
      </c>
      <c r="H951" s="7">
        <v>-205281.91</v>
      </c>
    </row>
    <row r="952" spans="1:8" ht="12.75" customHeight="1">
      <c r="A952" s="6">
        <v>45338</v>
      </c>
      <c r="B952" s="6" t="s">
        <v>964</v>
      </c>
      <c r="C952" s="6">
        <v>415</v>
      </c>
      <c r="D952" s="6" t="s">
        <v>941</v>
      </c>
      <c r="E952" s="7">
        <v>-153463.17000000001</v>
      </c>
      <c r="F952" s="8">
        <v>0.05</v>
      </c>
      <c r="G952" s="7">
        <v>24677.48</v>
      </c>
      <c r="H952" s="7">
        <v>-178140.6</v>
      </c>
    </row>
    <row r="953" spans="1:8" ht="12.75" customHeight="1">
      <c r="A953" s="6">
        <v>45339</v>
      </c>
      <c r="B953" s="6" t="s">
        <v>965</v>
      </c>
      <c r="C953" s="6">
        <v>415</v>
      </c>
      <c r="D953" s="6" t="s">
        <v>941</v>
      </c>
      <c r="E953" s="7">
        <v>-29170.7</v>
      </c>
      <c r="F953" s="8">
        <v>0</v>
      </c>
      <c r="G953" s="7">
        <v>4244.72</v>
      </c>
      <c r="H953" s="7">
        <v>-33415.42</v>
      </c>
    </row>
    <row r="954" spans="1:8" ht="12.75" customHeight="1">
      <c r="A954" s="6">
        <v>45340</v>
      </c>
      <c r="B954" s="6" t="s">
        <v>966</v>
      </c>
      <c r="C954" s="6">
        <v>415</v>
      </c>
      <c r="D954" s="6" t="s">
        <v>941</v>
      </c>
      <c r="E954" s="7">
        <v>-2717.79</v>
      </c>
      <c r="F954" s="8">
        <v>0</v>
      </c>
      <c r="G954" s="8">
        <v>37.869999999999997</v>
      </c>
      <c r="H954" s="7">
        <v>-2755.66</v>
      </c>
    </row>
    <row r="955" spans="1:8" ht="12.75" customHeight="1">
      <c r="A955" s="6">
        <v>45342</v>
      </c>
      <c r="B955" s="6" t="s">
        <v>967</v>
      </c>
      <c r="C955" s="6">
        <v>415</v>
      </c>
      <c r="D955" s="6" t="s">
        <v>941</v>
      </c>
      <c r="E955" s="7">
        <v>-61286.58</v>
      </c>
      <c r="F955" s="8">
        <v>0</v>
      </c>
      <c r="G955" s="7">
        <v>9689.98</v>
      </c>
      <c r="H955" s="7">
        <v>-70976.56</v>
      </c>
    </row>
    <row r="956" spans="1:8" ht="12.75" customHeight="1">
      <c r="A956" s="6">
        <v>45343</v>
      </c>
      <c r="B956" s="6" t="s">
        <v>968</v>
      </c>
      <c r="C956" s="6">
        <v>415</v>
      </c>
      <c r="D956" s="6" t="s">
        <v>941</v>
      </c>
      <c r="E956" s="7">
        <v>-37144.83</v>
      </c>
      <c r="F956" s="8">
        <v>0</v>
      </c>
      <c r="G956" s="7">
        <v>3311.98</v>
      </c>
      <c r="H956" s="7">
        <v>-40456.81</v>
      </c>
    </row>
    <row r="957" spans="1:8" ht="12.75" customHeight="1">
      <c r="A957" s="6">
        <v>45344</v>
      </c>
      <c r="B957" s="6" t="s">
        <v>969</v>
      </c>
      <c r="C957" s="6">
        <v>415</v>
      </c>
      <c r="D957" s="6" t="s">
        <v>941</v>
      </c>
      <c r="E957" s="7">
        <v>-1733.48</v>
      </c>
      <c r="F957" s="8">
        <v>0</v>
      </c>
      <c r="G957" s="7">
        <v>2754.77</v>
      </c>
      <c r="H957" s="7">
        <v>-4488.25</v>
      </c>
    </row>
    <row r="958" spans="1:8" ht="12.75" customHeight="1">
      <c r="A958" s="6">
        <v>45345</v>
      </c>
      <c r="B958" s="6" t="s">
        <v>970</v>
      </c>
      <c r="C958" s="6">
        <v>415</v>
      </c>
      <c r="D958" s="6" t="s">
        <v>941</v>
      </c>
      <c r="E958" s="7">
        <v>-83571.83</v>
      </c>
      <c r="F958" s="8">
        <v>0</v>
      </c>
      <c r="G958" s="7">
        <v>12791.66</v>
      </c>
      <c r="H958" s="7">
        <v>-96363.49</v>
      </c>
    </row>
    <row r="959" spans="1:8" ht="12.75" customHeight="1">
      <c r="A959" s="6">
        <v>45346</v>
      </c>
      <c r="B959" s="6" t="s">
        <v>971</v>
      </c>
      <c r="C959" s="6">
        <v>415</v>
      </c>
      <c r="D959" s="6" t="s">
        <v>941</v>
      </c>
      <c r="E959" s="7">
        <v>-24933.64</v>
      </c>
      <c r="F959" s="8">
        <v>0</v>
      </c>
      <c r="G959" s="7">
        <v>19858.939999999999</v>
      </c>
      <c r="H959" s="7">
        <v>-44792.58</v>
      </c>
    </row>
    <row r="960" spans="1:8" ht="12.75" customHeight="1">
      <c r="A960" s="6">
        <v>45347</v>
      </c>
      <c r="B960" s="6" t="s">
        <v>972</v>
      </c>
      <c r="C960" s="6">
        <v>415</v>
      </c>
      <c r="D960" s="6" t="s">
        <v>941</v>
      </c>
      <c r="E960" s="7">
        <v>-24332.26</v>
      </c>
      <c r="F960" s="8">
        <v>0</v>
      </c>
      <c r="G960" s="7">
        <v>3797.61</v>
      </c>
      <c r="H960" s="7">
        <v>-28129.87</v>
      </c>
    </row>
    <row r="961" spans="1:8" ht="12.75" customHeight="1">
      <c r="A961" s="6">
        <v>45348</v>
      </c>
      <c r="B961" s="6" t="s">
        <v>973</v>
      </c>
      <c r="C961" s="6">
        <v>415</v>
      </c>
      <c r="D961" s="6" t="s">
        <v>941</v>
      </c>
      <c r="E961" s="7">
        <v>-5641.79</v>
      </c>
      <c r="F961" s="8">
        <v>0</v>
      </c>
      <c r="G961" s="7">
        <v>3202.32</v>
      </c>
      <c r="H961" s="7">
        <v>-8844.11</v>
      </c>
    </row>
    <row r="962" spans="1:8" ht="12.75" customHeight="1">
      <c r="A962" s="6">
        <v>45349</v>
      </c>
      <c r="B962" s="6" t="s">
        <v>974</v>
      </c>
      <c r="C962" s="6">
        <v>415</v>
      </c>
      <c r="D962" s="6" t="s">
        <v>941</v>
      </c>
      <c r="E962" s="7">
        <v>-9006.33</v>
      </c>
      <c r="F962" s="8">
        <v>0</v>
      </c>
      <c r="G962" s="7">
        <v>6136.19</v>
      </c>
      <c r="H962" s="7">
        <v>-15142.52</v>
      </c>
    </row>
    <row r="963" spans="1:8" ht="12.75" customHeight="1">
      <c r="A963" s="6">
        <v>45350</v>
      </c>
      <c r="B963" s="6" t="s">
        <v>975</v>
      </c>
      <c r="C963" s="6">
        <v>415</v>
      </c>
      <c r="D963" s="6" t="s">
        <v>941</v>
      </c>
      <c r="E963" s="7">
        <v>-95417.57</v>
      </c>
      <c r="F963" s="8">
        <v>0</v>
      </c>
      <c r="G963" s="7">
        <v>6520.25</v>
      </c>
      <c r="H963" s="7">
        <v>-101937.82</v>
      </c>
    </row>
    <row r="964" spans="1:8" ht="12.75" customHeight="1">
      <c r="A964" s="6">
        <v>45351</v>
      </c>
      <c r="B964" s="6" t="s">
        <v>976</v>
      </c>
      <c r="C964" s="6">
        <v>415</v>
      </c>
      <c r="D964" s="6" t="s">
        <v>941</v>
      </c>
      <c r="E964" s="8">
        <v>-11.6</v>
      </c>
      <c r="F964" s="8">
        <v>0</v>
      </c>
      <c r="G964" s="8">
        <v>792.71</v>
      </c>
      <c r="H964" s="7">
        <v>-804.31</v>
      </c>
    </row>
    <row r="965" spans="1:8" ht="12.75" customHeight="1">
      <c r="A965" s="6">
        <v>45352</v>
      </c>
      <c r="B965" s="6" t="s">
        <v>977</v>
      </c>
      <c r="C965" s="6">
        <v>415</v>
      </c>
      <c r="D965" s="6" t="s">
        <v>941</v>
      </c>
      <c r="E965" s="8">
        <v>0</v>
      </c>
      <c r="F965" s="8">
        <v>0</v>
      </c>
      <c r="G965" s="8">
        <v>820.21</v>
      </c>
      <c r="H965" s="7">
        <v>-820.21</v>
      </c>
    </row>
    <row r="966" spans="1:8" ht="12.75" customHeight="1">
      <c r="A966" s="6">
        <v>45418</v>
      </c>
      <c r="B966" s="6" t="s">
        <v>978</v>
      </c>
      <c r="C966" s="6">
        <v>415</v>
      </c>
      <c r="D966" s="6" t="s">
        <v>941</v>
      </c>
      <c r="E966" s="7">
        <v>-428487.45</v>
      </c>
      <c r="F966" s="8">
        <v>0</v>
      </c>
      <c r="G966" s="8">
        <v>0</v>
      </c>
      <c r="H966" s="7">
        <v>-428487.45</v>
      </c>
    </row>
    <row r="967" spans="1:8" ht="12.75" customHeight="1">
      <c r="A967" s="6">
        <v>45419</v>
      </c>
      <c r="B967" s="6" t="s">
        <v>979</v>
      </c>
      <c r="C967" s="6">
        <v>415</v>
      </c>
      <c r="D967" s="6" t="s">
        <v>941</v>
      </c>
      <c r="E967" s="7">
        <v>-719139</v>
      </c>
      <c r="F967" s="8">
        <v>0</v>
      </c>
      <c r="G967" s="7">
        <v>11920</v>
      </c>
      <c r="H967" s="7">
        <v>-731059</v>
      </c>
    </row>
    <row r="968" spans="1:8" ht="12.75" customHeight="1">
      <c r="A968" s="6">
        <v>45420</v>
      </c>
      <c r="B968" s="6" t="s">
        <v>980</v>
      </c>
      <c r="C968" s="6">
        <v>415</v>
      </c>
      <c r="D968" s="6" t="s">
        <v>941</v>
      </c>
      <c r="E968" s="7">
        <v>-227284.25</v>
      </c>
      <c r="F968" s="8">
        <v>0</v>
      </c>
      <c r="G968" s="7">
        <v>38709</v>
      </c>
      <c r="H968" s="7">
        <v>-265993.25</v>
      </c>
    </row>
    <row r="969" spans="1:8" ht="12.75" customHeight="1">
      <c r="A969" s="6">
        <v>45422</v>
      </c>
      <c r="B969" s="6" t="s">
        <v>981</v>
      </c>
      <c r="C969" s="6">
        <v>415</v>
      </c>
      <c r="D969" s="6" t="s">
        <v>941</v>
      </c>
      <c r="E969" s="7">
        <v>-2243.1999999999998</v>
      </c>
      <c r="F969" s="8">
        <v>0</v>
      </c>
      <c r="G969" s="8">
        <v>701</v>
      </c>
      <c r="H969" s="7">
        <v>-2944.2</v>
      </c>
    </row>
    <row r="970" spans="1:8" ht="12.75" customHeight="1">
      <c r="A970" s="6">
        <v>45423</v>
      </c>
      <c r="B970" s="6" t="s">
        <v>982</v>
      </c>
      <c r="C970" s="6">
        <v>415</v>
      </c>
      <c r="D970" s="6" t="s">
        <v>941</v>
      </c>
      <c r="E970" s="7">
        <v>-435559.78</v>
      </c>
      <c r="F970" s="8">
        <v>0</v>
      </c>
      <c r="G970" s="7">
        <v>69928.41</v>
      </c>
      <c r="H970" s="7">
        <v>-505488.19</v>
      </c>
    </row>
    <row r="971" spans="1:8" ht="12.75" customHeight="1">
      <c r="A971" s="6">
        <v>45425</v>
      </c>
      <c r="B971" s="6" t="s">
        <v>983</v>
      </c>
      <c r="C971" s="6">
        <v>415</v>
      </c>
      <c r="D971" s="6" t="s">
        <v>941</v>
      </c>
      <c r="E971" s="7">
        <v>-1642593.6</v>
      </c>
      <c r="F971" s="8">
        <v>0</v>
      </c>
      <c r="G971" s="7">
        <v>79170</v>
      </c>
      <c r="H971" s="7">
        <v>-1721763.6</v>
      </c>
    </row>
    <row r="972" spans="1:8" ht="12.75" customHeight="1">
      <c r="A972" s="6">
        <v>45428</v>
      </c>
      <c r="B972" s="6" t="s">
        <v>984</v>
      </c>
      <c r="C972" s="6">
        <v>415</v>
      </c>
      <c r="D972" s="6" t="s">
        <v>941</v>
      </c>
      <c r="E972" s="7">
        <v>-265085.13</v>
      </c>
      <c r="F972" s="7">
        <v>1402</v>
      </c>
      <c r="G972" s="7">
        <v>2804</v>
      </c>
      <c r="H972" s="7">
        <v>-266487.13</v>
      </c>
    </row>
    <row r="973" spans="1:8" ht="12.75" customHeight="1">
      <c r="A973" s="6">
        <v>45431</v>
      </c>
      <c r="B973" s="6" t="s">
        <v>985</v>
      </c>
      <c r="C973" s="6">
        <v>415</v>
      </c>
      <c r="D973" s="6" t="s">
        <v>941</v>
      </c>
      <c r="E973" s="7">
        <v>-63090</v>
      </c>
      <c r="F973" s="8">
        <v>0</v>
      </c>
      <c r="G973" s="8">
        <v>0</v>
      </c>
      <c r="H973" s="7">
        <v>-63090</v>
      </c>
    </row>
    <row r="974" spans="1:8" ht="12.75" customHeight="1">
      <c r="A974" s="6">
        <v>45511</v>
      </c>
      <c r="B974" s="6" t="s">
        <v>986</v>
      </c>
      <c r="C974" s="6">
        <v>415</v>
      </c>
      <c r="D974" s="6" t="s">
        <v>941</v>
      </c>
      <c r="E974" s="7">
        <v>-21302.03</v>
      </c>
      <c r="F974" s="8">
        <v>0</v>
      </c>
      <c r="G974" s="7">
        <v>2154.6999999999998</v>
      </c>
      <c r="H974" s="7">
        <v>-23456.73</v>
      </c>
    </row>
    <row r="975" spans="1:8" ht="12.75" customHeight="1">
      <c r="A975" s="6">
        <v>46111</v>
      </c>
      <c r="B975" s="6" t="s">
        <v>987</v>
      </c>
      <c r="C975" s="6">
        <v>411</v>
      </c>
      <c r="D975" s="6" t="s">
        <v>819</v>
      </c>
      <c r="E975" s="7">
        <v>-2410244.48</v>
      </c>
      <c r="F975" s="8">
        <v>154.76</v>
      </c>
      <c r="G975" s="7">
        <v>2816062.26</v>
      </c>
      <c r="H975" s="7">
        <v>-5226151.9800000004</v>
      </c>
    </row>
    <row r="976" spans="1:8" ht="12.75" customHeight="1">
      <c r="A976" s="6">
        <v>46112</v>
      </c>
      <c r="B976" s="6" t="s">
        <v>988</v>
      </c>
      <c r="C976" s="6">
        <v>414</v>
      </c>
      <c r="D976" s="6" t="s">
        <v>838</v>
      </c>
      <c r="E976" s="7">
        <v>-7698644.5800000001</v>
      </c>
      <c r="F976" s="8">
        <v>0</v>
      </c>
      <c r="G976" s="7">
        <v>258984.01</v>
      </c>
      <c r="H976" s="7">
        <v>-7957628.5899999999</v>
      </c>
    </row>
    <row r="977" spans="1:8" ht="12.75" customHeight="1">
      <c r="A977" s="6">
        <v>46114</v>
      </c>
      <c r="B977" s="6" t="s">
        <v>989</v>
      </c>
      <c r="C977" s="6">
        <v>416</v>
      </c>
      <c r="D977" s="6" t="s">
        <v>990</v>
      </c>
      <c r="E977" s="7">
        <v>-48794.59</v>
      </c>
      <c r="F977" s="8">
        <v>0</v>
      </c>
      <c r="G977" s="7">
        <v>11082.54</v>
      </c>
      <c r="H977" s="7">
        <v>-59877.13</v>
      </c>
    </row>
    <row r="978" spans="1:8" ht="12.75" customHeight="1">
      <c r="A978" s="6">
        <v>46115</v>
      </c>
      <c r="B978" s="6" t="s">
        <v>991</v>
      </c>
      <c r="C978" s="6">
        <v>411</v>
      </c>
      <c r="D978" s="6" t="s">
        <v>819</v>
      </c>
      <c r="E978" s="7">
        <v>-30842180.969999999</v>
      </c>
      <c r="F978" s="7">
        <v>47076.33</v>
      </c>
      <c r="G978" s="7">
        <v>543277.43999999994</v>
      </c>
      <c r="H978" s="7">
        <v>-31338382.079999998</v>
      </c>
    </row>
    <row r="979" spans="1:8" ht="12.75" customHeight="1">
      <c r="A979" s="6">
        <v>46116</v>
      </c>
      <c r="B979" s="6" t="s">
        <v>992</v>
      </c>
      <c r="C979" s="6">
        <v>411</v>
      </c>
      <c r="D979" s="6" t="s">
        <v>819</v>
      </c>
      <c r="E979" s="7">
        <v>-1589425.68</v>
      </c>
      <c r="F979" s="8">
        <v>0</v>
      </c>
      <c r="G979" s="7">
        <v>115135.41</v>
      </c>
      <c r="H979" s="7">
        <v>-1704561.09</v>
      </c>
    </row>
    <row r="980" spans="1:8" ht="12.75" customHeight="1">
      <c r="A980" s="6">
        <v>46118</v>
      </c>
      <c r="B980" s="6" t="s">
        <v>993</v>
      </c>
      <c r="C980" s="6">
        <v>411</v>
      </c>
      <c r="D980" s="6" t="s">
        <v>819</v>
      </c>
      <c r="E980" s="7">
        <v>-314145.76</v>
      </c>
      <c r="F980" s="8">
        <v>2.5</v>
      </c>
      <c r="G980" s="7">
        <v>152133.10999999999</v>
      </c>
      <c r="H980" s="7">
        <v>-466276.37</v>
      </c>
    </row>
    <row r="981" spans="1:8" ht="12.75" customHeight="1">
      <c r="A981" s="6">
        <v>46119</v>
      </c>
      <c r="B981" s="6" t="s">
        <v>994</v>
      </c>
      <c r="C981" s="6">
        <v>411</v>
      </c>
      <c r="D981" s="6" t="s">
        <v>819</v>
      </c>
      <c r="E981" s="7">
        <v>-4009184.49</v>
      </c>
      <c r="F981" s="8">
        <v>617.94000000000005</v>
      </c>
      <c r="G981" s="7">
        <v>1747907.21</v>
      </c>
      <c r="H981" s="7">
        <v>-5756473.7599999998</v>
      </c>
    </row>
    <row r="982" spans="1:8" ht="12.75" customHeight="1">
      <c r="A982" s="6">
        <v>46120</v>
      </c>
      <c r="B982" s="6" t="s">
        <v>995</v>
      </c>
      <c r="C982" s="6">
        <v>411</v>
      </c>
      <c r="D982" s="6" t="s">
        <v>819</v>
      </c>
      <c r="E982" s="7">
        <v>-14169.32</v>
      </c>
      <c r="F982" s="8">
        <v>0</v>
      </c>
      <c r="G982" s="7">
        <v>11245.49</v>
      </c>
      <c r="H982" s="7">
        <v>-25414.81</v>
      </c>
    </row>
    <row r="983" spans="1:8" ht="12.75" customHeight="1">
      <c r="A983" s="6">
        <v>46121</v>
      </c>
      <c r="B983" s="6" t="s">
        <v>996</v>
      </c>
      <c r="C983" s="6">
        <v>411</v>
      </c>
      <c r="D983" s="6" t="s">
        <v>819</v>
      </c>
      <c r="E983" s="7">
        <v>-346802.41</v>
      </c>
      <c r="F983" s="8">
        <v>0</v>
      </c>
      <c r="G983" s="7">
        <v>154184.54999999999</v>
      </c>
      <c r="H983" s="7">
        <v>-500986.96</v>
      </c>
    </row>
    <row r="984" spans="1:8" ht="12.75" customHeight="1">
      <c r="A984" s="6">
        <v>46122</v>
      </c>
      <c r="B984" s="6" t="s">
        <v>997</v>
      </c>
      <c r="C984" s="6">
        <v>414</v>
      </c>
      <c r="D984" s="6" t="s">
        <v>838</v>
      </c>
      <c r="E984" s="7">
        <v>-515168.43</v>
      </c>
      <c r="F984" s="8">
        <v>0</v>
      </c>
      <c r="G984" s="7">
        <v>280658.67</v>
      </c>
      <c r="H984" s="7">
        <v>-795827.1</v>
      </c>
    </row>
    <row r="985" spans="1:8" ht="12.75" customHeight="1">
      <c r="A985" s="6">
        <v>46123</v>
      </c>
      <c r="B985" s="6" t="s">
        <v>998</v>
      </c>
      <c r="C985" s="6">
        <v>414</v>
      </c>
      <c r="D985" s="6" t="s">
        <v>838</v>
      </c>
      <c r="E985" s="8">
        <v>0</v>
      </c>
      <c r="F985" s="8">
        <v>0</v>
      </c>
      <c r="G985" s="7">
        <v>12757.17</v>
      </c>
      <c r="H985" s="7">
        <v>-12757.17</v>
      </c>
    </row>
    <row r="986" spans="1:8" ht="12.75" customHeight="1">
      <c r="A986" s="6">
        <v>46211</v>
      </c>
      <c r="B986" s="6" t="s">
        <v>999</v>
      </c>
      <c r="C986" s="6">
        <v>416</v>
      </c>
      <c r="D986" s="6" t="s">
        <v>990</v>
      </c>
      <c r="E986" s="7">
        <v>-192324.61</v>
      </c>
      <c r="F986" s="8">
        <v>0</v>
      </c>
      <c r="G986" s="7">
        <v>1752.5</v>
      </c>
      <c r="H986" s="7">
        <v>-194077.11</v>
      </c>
    </row>
    <row r="987" spans="1:8" ht="12.75" customHeight="1">
      <c r="A987" s="6">
        <v>46214</v>
      </c>
      <c r="B987" s="6" t="s">
        <v>1000</v>
      </c>
      <c r="C987" s="6">
        <v>416</v>
      </c>
      <c r="D987" s="6" t="s">
        <v>990</v>
      </c>
      <c r="E987" s="7">
        <v>-10359498.939999999</v>
      </c>
      <c r="F987" s="7">
        <v>423065.21</v>
      </c>
      <c r="G987" s="7">
        <v>4755173</v>
      </c>
      <c r="H987" s="7">
        <v>-14691606.73</v>
      </c>
    </row>
    <row r="988" spans="1:8" ht="12.75" customHeight="1">
      <c r="A988" s="6">
        <v>46215</v>
      </c>
      <c r="B988" s="6" t="s">
        <v>1001</v>
      </c>
      <c r="C988" s="6">
        <v>416</v>
      </c>
      <c r="D988" s="6" t="s">
        <v>990</v>
      </c>
      <c r="E988" s="8">
        <v>0</v>
      </c>
      <c r="F988" s="7">
        <v>121936</v>
      </c>
      <c r="G988" s="7">
        <v>121936</v>
      </c>
      <c r="H988" s="7">
        <v>0</v>
      </c>
    </row>
    <row r="989" spans="1:8" ht="12.75" customHeight="1">
      <c r="A989" s="6">
        <v>46311</v>
      </c>
      <c r="B989" s="6" t="s">
        <v>1002</v>
      </c>
      <c r="C989" s="6">
        <v>416</v>
      </c>
      <c r="D989" s="6" t="s">
        <v>990</v>
      </c>
      <c r="E989" s="7">
        <v>-348370.46</v>
      </c>
      <c r="F989" s="8">
        <v>0</v>
      </c>
      <c r="G989" s="7">
        <v>30142.95</v>
      </c>
      <c r="H989" s="7">
        <v>-378513.41</v>
      </c>
    </row>
    <row r="990" spans="1:8" ht="12.75" customHeight="1">
      <c r="A990" s="6">
        <v>46312</v>
      </c>
      <c r="B990" s="6" t="s">
        <v>1003</v>
      </c>
      <c r="C990" s="6">
        <v>416</v>
      </c>
      <c r="D990" s="6" t="s">
        <v>990</v>
      </c>
      <c r="E990" s="7">
        <v>-165852.35</v>
      </c>
      <c r="F990" s="8">
        <v>0</v>
      </c>
      <c r="G990" s="8">
        <v>280.39999999999998</v>
      </c>
      <c r="H990" s="7">
        <v>-166132.75</v>
      </c>
    </row>
    <row r="991" spans="1:8" ht="12.75" customHeight="1">
      <c r="A991" s="6">
        <v>46314</v>
      </c>
      <c r="B991" s="6" t="s">
        <v>1004</v>
      </c>
      <c r="C991" s="6">
        <v>416</v>
      </c>
      <c r="D991" s="6" t="s">
        <v>990</v>
      </c>
      <c r="E991" s="7">
        <v>-6784483.6799999997</v>
      </c>
      <c r="F991" s="8">
        <v>0</v>
      </c>
      <c r="G991" s="7">
        <v>843654.92</v>
      </c>
      <c r="H991" s="7">
        <v>-7628138.5999999996</v>
      </c>
    </row>
    <row r="992" spans="1:8" ht="12.75" customHeight="1">
      <c r="A992" s="6">
        <v>46315</v>
      </c>
      <c r="B992" s="6" t="s">
        <v>1005</v>
      </c>
      <c r="C992" s="6">
        <v>416</v>
      </c>
      <c r="D992" s="6" t="s">
        <v>990</v>
      </c>
      <c r="E992" s="7">
        <v>-125715692.94</v>
      </c>
      <c r="F992" s="8">
        <v>0</v>
      </c>
      <c r="G992" s="7">
        <v>12597550.199999999</v>
      </c>
      <c r="H992" s="7">
        <v>-138313243.13999999</v>
      </c>
    </row>
    <row r="993" spans="1:8" ht="12.75" customHeight="1">
      <c r="A993" s="6">
        <v>46317</v>
      </c>
      <c r="B993" s="6" t="s">
        <v>1006</v>
      </c>
      <c r="C993" s="6">
        <v>416</v>
      </c>
      <c r="D993" s="6" t="s">
        <v>990</v>
      </c>
      <c r="E993" s="7">
        <v>-14107305.560000001</v>
      </c>
      <c r="F993" s="8">
        <v>0</v>
      </c>
      <c r="G993" s="7">
        <v>710629.6</v>
      </c>
      <c r="H993" s="7">
        <v>-14817935.16</v>
      </c>
    </row>
    <row r="994" spans="1:8" ht="12.75" customHeight="1">
      <c r="A994" s="6">
        <v>46318</v>
      </c>
      <c r="B994" s="6" t="s">
        <v>1007</v>
      </c>
      <c r="C994" s="6">
        <v>416</v>
      </c>
      <c r="D994" s="6" t="s">
        <v>990</v>
      </c>
      <c r="E994" s="7">
        <v>-436090.18</v>
      </c>
      <c r="F994" s="8">
        <v>0</v>
      </c>
      <c r="G994" s="7">
        <v>127455.3</v>
      </c>
      <c r="H994" s="7">
        <v>-563545.48</v>
      </c>
    </row>
    <row r="995" spans="1:8" ht="12.75" customHeight="1">
      <c r="A995" s="6">
        <v>46320</v>
      </c>
      <c r="B995" s="6" t="s">
        <v>1008</v>
      </c>
      <c r="C995" s="6">
        <v>416</v>
      </c>
      <c r="D995" s="6" t="s">
        <v>990</v>
      </c>
      <c r="E995" s="7">
        <v>-23842</v>
      </c>
      <c r="F995" s="8">
        <v>0</v>
      </c>
      <c r="G995" s="8">
        <v>598.04999999999995</v>
      </c>
      <c r="H995" s="7">
        <v>-24440.05</v>
      </c>
    </row>
    <row r="996" spans="1:8" ht="12.75" customHeight="1">
      <c r="A996" s="6">
        <v>46321</v>
      </c>
      <c r="B996" s="6" t="s">
        <v>1009</v>
      </c>
      <c r="C996" s="6">
        <v>416</v>
      </c>
      <c r="D996" s="6" t="s">
        <v>990</v>
      </c>
      <c r="E996" s="7">
        <v>-151797.91</v>
      </c>
      <c r="F996" s="8">
        <v>0</v>
      </c>
      <c r="G996" s="7">
        <v>28250.3</v>
      </c>
      <c r="H996" s="7">
        <v>-180048.21</v>
      </c>
    </row>
    <row r="997" spans="1:8" ht="12.75" customHeight="1">
      <c r="A997" s="6">
        <v>46322</v>
      </c>
      <c r="B997" s="6" t="s">
        <v>1010</v>
      </c>
      <c r="C997" s="6">
        <v>416</v>
      </c>
      <c r="D997" s="6" t="s">
        <v>990</v>
      </c>
      <c r="E997" s="7">
        <v>-195665</v>
      </c>
      <c r="F997" s="8">
        <v>0</v>
      </c>
      <c r="G997" s="7">
        <v>9430</v>
      </c>
      <c r="H997" s="7">
        <v>-205095</v>
      </c>
    </row>
    <row r="998" spans="1:8" ht="12.75" customHeight="1">
      <c r="A998" s="6">
        <v>46323</v>
      </c>
      <c r="B998" s="6" t="s">
        <v>1011</v>
      </c>
      <c r="C998" s="6">
        <v>416</v>
      </c>
      <c r="D998" s="6" t="s">
        <v>990</v>
      </c>
      <c r="E998" s="7">
        <v>-595360.07999999996</v>
      </c>
      <c r="F998" s="8">
        <v>0</v>
      </c>
      <c r="G998" s="7">
        <v>28370.5</v>
      </c>
      <c r="H998" s="7">
        <v>-623730.57999999996</v>
      </c>
    </row>
    <row r="999" spans="1:8" ht="12.75" customHeight="1">
      <c r="A999" s="6">
        <v>46411</v>
      </c>
      <c r="B999" s="6" t="s">
        <v>1012</v>
      </c>
      <c r="C999" s="6">
        <v>416</v>
      </c>
      <c r="D999" s="6" t="s">
        <v>990</v>
      </c>
      <c r="E999" s="7">
        <v>-3834.3</v>
      </c>
      <c r="F999" s="8">
        <v>0</v>
      </c>
      <c r="G999" s="8">
        <v>0</v>
      </c>
      <c r="H999" s="7">
        <v>-3834.3</v>
      </c>
    </row>
    <row r="1000" spans="1:8" ht="12.75" customHeight="1">
      <c r="A1000" s="6">
        <v>46412</v>
      </c>
      <c r="B1000" s="6" t="s">
        <v>1013</v>
      </c>
      <c r="C1000" s="6">
        <v>416</v>
      </c>
      <c r="D1000" s="6" t="s">
        <v>990</v>
      </c>
      <c r="E1000" s="7">
        <v>-432273.33</v>
      </c>
      <c r="F1000" s="8">
        <v>0</v>
      </c>
      <c r="G1000" s="7">
        <v>7450</v>
      </c>
      <c r="H1000" s="7">
        <v>-439723.33</v>
      </c>
    </row>
    <row r="1001" spans="1:8" ht="12.75" customHeight="1">
      <c r="A1001" s="6">
        <v>46414</v>
      </c>
      <c r="B1001" s="6" t="s">
        <v>1014</v>
      </c>
      <c r="C1001" s="6">
        <v>416</v>
      </c>
      <c r="D1001" s="6" t="s">
        <v>990</v>
      </c>
      <c r="E1001" s="7">
        <v>-1004815.06</v>
      </c>
      <c r="F1001" s="8">
        <v>0</v>
      </c>
      <c r="G1001" s="8">
        <v>0</v>
      </c>
      <c r="H1001" s="7">
        <v>-1004815.06</v>
      </c>
    </row>
    <row r="1002" spans="1:8" ht="12.75" customHeight="1">
      <c r="A1002" s="6">
        <v>46512</v>
      </c>
      <c r="B1002" s="6" t="s">
        <v>1015</v>
      </c>
      <c r="C1002" s="6">
        <v>416</v>
      </c>
      <c r="D1002" s="6" t="s">
        <v>990</v>
      </c>
      <c r="E1002" s="7">
        <v>-1202.0899999999999</v>
      </c>
      <c r="F1002" s="8">
        <v>0</v>
      </c>
      <c r="G1002" s="8">
        <v>62.33</v>
      </c>
      <c r="H1002" s="7">
        <v>-1264.42</v>
      </c>
    </row>
    <row r="1003" spans="1:8" ht="12.75" customHeight="1">
      <c r="A1003" s="6">
        <v>46912</v>
      </c>
      <c r="B1003" s="6" t="s">
        <v>1016</v>
      </c>
      <c r="C1003" s="6">
        <v>416</v>
      </c>
      <c r="D1003" s="6" t="s">
        <v>990</v>
      </c>
      <c r="E1003" s="7">
        <v>-22225.68</v>
      </c>
      <c r="F1003" s="8">
        <v>0</v>
      </c>
      <c r="G1003" s="7">
        <v>1140.45</v>
      </c>
      <c r="H1003" s="7">
        <v>-23366.13</v>
      </c>
    </row>
    <row r="1004" spans="1:8" ht="12.75" customHeight="1">
      <c r="A1004" s="6">
        <v>46914</v>
      </c>
      <c r="B1004" s="6" t="s">
        <v>1017</v>
      </c>
      <c r="C1004" s="6">
        <v>416</v>
      </c>
      <c r="D1004" s="6" t="s">
        <v>990</v>
      </c>
      <c r="E1004" s="7">
        <v>-15015517.810000001</v>
      </c>
      <c r="F1004" s="7">
        <v>-18291.98</v>
      </c>
      <c r="G1004" s="7">
        <v>614367.68000000005</v>
      </c>
      <c r="H1004" s="7">
        <v>-15648177.470000001</v>
      </c>
    </row>
    <row r="1005" spans="1:8" ht="12.75" customHeight="1">
      <c r="A1005" s="6">
        <v>46919</v>
      </c>
      <c r="B1005" s="6" t="s">
        <v>1018</v>
      </c>
      <c r="C1005" s="6">
        <v>416</v>
      </c>
      <c r="D1005" s="6" t="s">
        <v>990</v>
      </c>
      <c r="E1005" s="7">
        <v>-1294340</v>
      </c>
      <c r="F1005" s="7">
        <v>647170</v>
      </c>
      <c r="G1005" s="8">
        <v>0</v>
      </c>
      <c r="H1005" s="7">
        <v>-647170</v>
      </c>
    </row>
    <row r="1006" spans="1:8" ht="12.75" customHeight="1">
      <c r="A1006" s="6">
        <v>46922</v>
      </c>
      <c r="B1006" s="6" t="s">
        <v>1019</v>
      </c>
      <c r="C1006" s="6">
        <v>416</v>
      </c>
      <c r="D1006" s="6" t="s">
        <v>990</v>
      </c>
      <c r="E1006" s="7">
        <v>-194371.23</v>
      </c>
      <c r="F1006" s="8">
        <v>0</v>
      </c>
      <c r="G1006" s="7">
        <v>17176.53</v>
      </c>
      <c r="H1006" s="7">
        <v>-211547.76</v>
      </c>
    </row>
    <row r="1007" spans="1:8" ht="12.75" customHeight="1">
      <c r="A1007" s="6">
        <v>48111</v>
      </c>
      <c r="B1007" s="6" t="s">
        <v>1020</v>
      </c>
      <c r="C1007" s="6">
        <v>421</v>
      </c>
      <c r="D1007" s="6" t="s">
        <v>1021</v>
      </c>
      <c r="E1007" s="7">
        <v>-568128375.57000005</v>
      </c>
      <c r="F1007" s="8">
        <v>0</v>
      </c>
      <c r="G1007" s="7">
        <v>46251651.539999999</v>
      </c>
      <c r="H1007" s="7">
        <v>-614380027.11000001</v>
      </c>
    </row>
    <row r="1008" spans="1:8" ht="12.75" customHeight="1">
      <c r="A1008" s="6">
        <v>48211</v>
      </c>
      <c r="B1008" s="6" t="s">
        <v>1022</v>
      </c>
      <c r="C1008" s="6">
        <v>421</v>
      </c>
      <c r="D1008" s="6" t="s">
        <v>1021</v>
      </c>
      <c r="E1008" s="7">
        <v>-115624848.23999999</v>
      </c>
      <c r="F1008" s="8">
        <v>0</v>
      </c>
      <c r="G1008" s="7">
        <v>8757185.7300000004</v>
      </c>
      <c r="H1008" s="7">
        <v>-124382033.97</v>
      </c>
    </row>
    <row r="1009" spans="1:8" ht="12.75" customHeight="1">
      <c r="A1009" s="6">
        <v>48311</v>
      </c>
      <c r="B1009" s="6" t="s">
        <v>1023</v>
      </c>
      <c r="C1009" s="6">
        <v>421</v>
      </c>
      <c r="D1009" s="6" t="s">
        <v>1021</v>
      </c>
      <c r="E1009" s="7">
        <v>-325787.84999999998</v>
      </c>
      <c r="F1009" s="7">
        <v>49750.239999999998</v>
      </c>
      <c r="G1009" s="7">
        <v>23104.91</v>
      </c>
      <c r="H1009" s="7">
        <v>-299142.52</v>
      </c>
    </row>
    <row r="1010" spans="1:8" ht="12.75" customHeight="1">
      <c r="A1010" s="6">
        <v>48411</v>
      </c>
      <c r="B1010" s="6" t="s">
        <v>1024</v>
      </c>
      <c r="C1010" s="6">
        <v>421</v>
      </c>
      <c r="D1010" s="6" t="s">
        <v>1021</v>
      </c>
      <c r="E1010" s="7">
        <v>-16156098.08</v>
      </c>
      <c r="F1010" s="8">
        <v>0</v>
      </c>
      <c r="G1010" s="7">
        <v>1378278.64</v>
      </c>
      <c r="H1010" s="7">
        <v>-17534376.719999999</v>
      </c>
    </row>
    <row r="1011" spans="1:8" ht="12.75" customHeight="1">
      <c r="A1011" s="6">
        <v>48511</v>
      </c>
      <c r="B1011" s="6" t="s">
        <v>1025</v>
      </c>
      <c r="C1011" s="6">
        <v>421</v>
      </c>
      <c r="D1011" s="6" t="s">
        <v>1021</v>
      </c>
      <c r="E1011" s="7">
        <v>-11168204.470000001</v>
      </c>
      <c r="F1011" s="8">
        <v>0</v>
      </c>
      <c r="G1011" s="7">
        <v>1029926.02</v>
      </c>
      <c r="H1011" s="7">
        <v>-12198130.49</v>
      </c>
    </row>
    <row r="1012" spans="1:8" ht="12.75" customHeight="1">
      <c r="A1012" s="6">
        <v>48611</v>
      </c>
      <c r="B1012" s="6" t="s">
        <v>1026</v>
      </c>
      <c r="C1012" s="6">
        <v>421</v>
      </c>
      <c r="D1012" s="6" t="s">
        <v>1021</v>
      </c>
      <c r="E1012" s="7">
        <v>-132427639.29000001</v>
      </c>
      <c r="F1012" s="8">
        <v>0</v>
      </c>
      <c r="G1012" s="7">
        <v>13064141.33</v>
      </c>
      <c r="H1012" s="7">
        <v>-145491780.62</v>
      </c>
    </row>
    <row r="1013" spans="1:8" ht="12.75" customHeight="1">
      <c r="A1013" s="6">
        <v>48711</v>
      </c>
      <c r="B1013" s="6" t="s">
        <v>1027</v>
      </c>
      <c r="C1013" s="6">
        <v>421</v>
      </c>
      <c r="D1013" s="6" t="s">
        <v>1021</v>
      </c>
      <c r="E1013" s="7">
        <v>-102747979</v>
      </c>
      <c r="F1013" s="8">
        <v>0</v>
      </c>
      <c r="G1013" s="7">
        <v>8564308</v>
      </c>
      <c r="H1013" s="7">
        <v>-111312287</v>
      </c>
    </row>
    <row r="1014" spans="1:8" ht="12.75" customHeight="1">
      <c r="A1014" s="6">
        <v>48811</v>
      </c>
      <c r="B1014" s="6" t="s">
        <v>1028</v>
      </c>
      <c r="C1014" s="6">
        <v>421</v>
      </c>
      <c r="D1014" s="6" t="s">
        <v>1021</v>
      </c>
      <c r="E1014" s="7">
        <v>-18886177.829999998</v>
      </c>
      <c r="F1014" s="8">
        <v>0</v>
      </c>
      <c r="G1014" s="7">
        <v>834805</v>
      </c>
      <c r="H1014" s="7">
        <v>-19720982.829999998</v>
      </c>
    </row>
    <row r="1015" spans="1:8" ht="12.75" customHeight="1">
      <c r="A1015" s="6">
        <v>48911</v>
      </c>
      <c r="B1015" s="6" t="s">
        <v>1029</v>
      </c>
      <c r="C1015" s="6">
        <v>421</v>
      </c>
      <c r="D1015" s="6" t="s">
        <v>1021</v>
      </c>
      <c r="E1015" s="7">
        <v>-43681435.649999999</v>
      </c>
      <c r="F1015" s="8">
        <v>0</v>
      </c>
      <c r="G1015" s="7">
        <v>3942273.36</v>
      </c>
      <c r="H1015" s="7">
        <v>-47623709.009999998</v>
      </c>
    </row>
    <row r="1016" spans="1:8" ht="12.75" customHeight="1">
      <c r="A1016" s="6">
        <v>48912</v>
      </c>
      <c r="B1016" s="6" t="s">
        <v>1030</v>
      </c>
      <c r="C1016" s="6">
        <v>421</v>
      </c>
      <c r="D1016" s="6" t="s">
        <v>1021</v>
      </c>
      <c r="E1016" s="7">
        <v>-10464711.810000001</v>
      </c>
      <c r="F1016" s="8">
        <v>0</v>
      </c>
      <c r="G1016" s="7">
        <v>944445.94</v>
      </c>
      <c r="H1016" s="7">
        <v>-11409157.75</v>
      </c>
    </row>
    <row r="1017" spans="1:8" ht="12.75" customHeight="1">
      <c r="A1017" s="6">
        <v>48921</v>
      </c>
      <c r="B1017" s="6" t="s">
        <v>1031</v>
      </c>
      <c r="C1017" s="6">
        <v>421</v>
      </c>
      <c r="D1017" s="6" t="s">
        <v>1021</v>
      </c>
      <c r="E1017" s="7">
        <v>-30325473.640000001</v>
      </c>
      <c r="F1017" s="8">
        <v>0</v>
      </c>
      <c r="G1017" s="7">
        <v>2411882.4</v>
      </c>
      <c r="H1017" s="7">
        <v>-32737356.039999999</v>
      </c>
    </row>
    <row r="1018" spans="1:8" ht="12.75" customHeight="1">
      <c r="A1018" s="6">
        <v>49111</v>
      </c>
      <c r="B1018" s="6" t="s">
        <v>1033</v>
      </c>
      <c r="C1018" s="6">
        <v>421</v>
      </c>
      <c r="D1018" s="6" t="s">
        <v>1021</v>
      </c>
      <c r="E1018" s="7">
        <v>-187234696</v>
      </c>
      <c r="F1018" s="8">
        <v>0</v>
      </c>
      <c r="G1018" s="8">
        <v>0</v>
      </c>
      <c r="H1018" s="7">
        <v>-187234696</v>
      </c>
    </row>
    <row r="1019" spans="1:8" ht="12.75" customHeight="1">
      <c r="A1019" s="6">
        <v>49211</v>
      </c>
      <c r="B1019" s="6" t="s">
        <v>1034</v>
      </c>
      <c r="C1019" s="6">
        <v>421</v>
      </c>
      <c r="D1019" s="6" t="s">
        <v>1021</v>
      </c>
      <c r="E1019" s="7">
        <v>-645096023.00999999</v>
      </c>
      <c r="F1019" s="8">
        <v>0</v>
      </c>
      <c r="G1019" s="7">
        <v>58688952.259999998</v>
      </c>
      <c r="H1019" s="7">
        <v>-703784975.26999998</v>
      </c>
    </row>
    <row r="1020" spans="1:8" ht="12.75" customHeight="1">
      <c r="A1020" s="6">
        <v>49251</v>
      </c>
      <c r="B1020" s="6" t="s">
        <v>1035</v>
      </c>
      <c r="C1020" s="6">
        <v>421</v>
      </c>
      <c r="D1020" s="6" t="s">
        <v>1021</v>
      </c>
      <c r="E1020" s="7">
        <v>-88288028</v>
      </c>
      <c r="F1020" s="8">
        <v>0</v>
      </c>
      <c r="G1020" s="8">
        <v>0</v>
      </c>
      <c r="H1020" s="7">
        <v>-88288028</v>
      </c>
    </row>
    <row r="1021" spans="1:8" ht="12.75" customHeight="1">
      <c r="A1021" s="6">
        <v>49252</v>
      </c>
      <c r="B1021" s="6" t="s">
        <v>1036</v>
      </c>
      <c r="C1021" s="6">
        <v>421</v>
      </c>
      <c r="D1021" s="6" t="s">
        <v>1021</v>
      </c>
      <c r="E1021" s="7">
        <v>-3496500</v>
      </c>
      <c r="F1021" s="8">
        <v>0</v>
      </c>
      <c r="G1021" s="8">
        <v>0</v>
      </c>
      <c r="H1021" s="7">
        <v>-3496500</v>
      </c>
    </row>
    <row r="1022" spans="1:8" ht="12.75" customHeight="1">
      <c r="A1022" s="6">
        <v>49253</v>
      </c>
      <c r="B1022" s="6" t="s">
        <v>1037</v>
      </c>
      <c r="C1022" s="6">
        <v>421</v>
      </c>
      <c r="D1022" s="6" t="s">
        <v>1021</v>
      </c>
      <c r="E1022" s="7">
        <v>-49296721.390000001</v>
      </c>
      <c r="F1022" s="8">
        <v>0</v>
      </c>
      <c r="G1022" s="8">
        <v>0</v>
      </c>
      <c r="H1022" s="7">
        <v>-49296721.390000001</v>
      </c>
    </row>
    <row r="1023" spans="1:8" ht="12.75" customHeight="1">
      <c r="A1023" s="6">
        <v>49254</v>
      </c>
      <c r="B1023" s="6" t="s">
        <v>1038</v>
      </c>
      <c r="C1023" s="6">
        <v>421</v>
      </c>
      <c r="D1023" s="6" t="s">
        <v>1021</v>
      </c>
      <c r="E1023" s="7">
        <v>-3630194.84</v>
      </c>
      <c r="F1023" s="8">
        <v>0</v>
      </c>
      <c r="G1023" s="8">
        <v>0</v>
      </c>
      <c r="H1023" s="7">
        <v>-3630194.84</v>
      </c>
    </row>
    <row r="1024" spans="1:8" ht="12.75" customHeight="1">
      <c r="A1024" s="6">
        <v>49255</v>
      </c>
      <c r="B1024" s="6" t="s">
        <v>1039</v>
      </c>
      <c r="C1024" s="6">
        <v>421</v>
      </c>
      <c r="D1024" s="6" t="s">
        <v>1021</v>
      </c>
      <c r="E1024" s="7">
        <v>-20000000</v>
      </c>
      <c r="F1024" s="8">
        <v>0</v>
      </c>
      <c r="G1024" s="8">
        <v>0</v>
      </c>
      <c r="H1024" s="7">
        <v>-20000000</v>
      </c>
    </row>
    <row r="1025" spans="1:9" ht="12.75" customHeight="1">
      <c r="A1025" s="6">
        <v>49256</v>
      </c>
      <c r="B1025" s="6" t="s">
        <v>1040</v>
      </c>
      <c r="C1025" s="6">
        <v>421</v>
      </c>
      <c r="D1025" s="6" t="s">
        <v>1021</v>
      </c>
      <c r="E1025" s="7">
        <v>-20124999.920000002</v>
      </c>
      <c r="F1025" s="7">
        <v>125000</v>
      </c>
      <c r="G1025" s="8">
        <v>0</v>
      </c>
      <c r="H1025" s="7">
        <v>-19999999.920000002</v>
      </c>
    </row>
    <row r="1026" spans="1:9" ht="12.75" customHeight="1">
      <c r="A1026" s="6">
        <v>49257</v>
      </c>
      <c r="B1026" s="6" t="s">
        <v>1041</v>
      </c>
      <c r="C1026" s="6">
        <v>421</v>
      </c>
      <c r="D1026" s="6" t="s">
        <v>1021</v>
      </c>
      <c r="E1026" s="7">
        <v>-6900000</v>
      </c>
      <c r="F1026" s="8">
        <v>0</v>
      </c>
      <c r="G1026" s="8">
        <v>0</v>
      </c>
      <c r="H1026" s="7">
        <v>-6900000</v>
      </c>
    </row>
    <row r="1027" spans="1:9" ht="12.75" customHeight="1">
      <c r="A1027" s="6">
        <v>49258</v>
      </c>
      <c r="B1027" s="6" t="s">
        <v>1042</v>
      </c>
      <c r="C1027" s="6">
        <v>421</v>
      </c>
      <c r="D1027" s="6" t="s">
        <v>1021</v>
      </c>
      <c r="E1027" s="7">
        <v>-18676494</v>
      </c>
      <c r="F1027" s="8">
        <v>0</v>
      </c>
      <c r="G1027" s="8">
        <v>0</v>
      </c>
      <c r="H1027" s="7">
        <v>-18676494</v>
      </c>
    </row>
    <row r="1028" spans="1:9" ht="12.75" customHeight="1">
      <c r="A1028" s="6">
        <v>49259</v>
      </c>
      <c r="B1028" s="6" t="s">
        <v>1043</v>
      </c>
      <c r="C1028" s="6">
        <v>421</v>
      </c>
      <c r="D1028" s="6" t="s">
        <v>1021</v>
      </c>
      <c r="E1028" s="7">
        <v>-4900000</v>
      </c>
      <c r="F1028" s="8">
        <v>0</v>
      </c>
      <c r="G1028" s="8">
        <v>0</v>
      </c>
      <c r="H1028" s="7">
        <v>-4900000</v>
      </c>
    </row>
    <row r="1029" spans="1:9" ht="12.75" customHeight="1">
      <c r="A1029" s="6">
        <v>49260</v>
      </c>
      <c r="B1029" s="6" t="s">
        <v>1044</v>
      </c>
      <c r="C1029" s="6">
        <v>421</v>
      </c>
      <c r="D1029" s="6" t="s">
        <v>1021</v>
      </c>
      <c r="E1029" s="7">
        <v>-7138540.9199999999</v>
      </c>
      <c r="F1029" s="8">
        <v>0</v>
      </c>
      <c r="G1029" s="8">
        <v>0</v>
      </c>
      <c r="H1029" s="7">
        <v>-7138540.9199999999</v>
      </c>
    </row>
    <row r="1030" spans="1:9" ht="12.75" customHeight="1">
      <c r="A1030" s="6">
        <v>49262</v>
      </c>
      <c r="B1030" s="6" t="s">
        <v>1045</v>
      </c>
      <c r="C1030" s="6">
        <v>421</v>
      </c>
      <c r="D1030" s="6" t="s">
        <v>1021</v>
      </c>
      <c r="E1030" s="8">
        <v>0</v>
      </c>
      <c r="F1030" s="8">
        <v>0</v>
      </c>
      <c r="G1030" s="7">
        <v>250000</v>
      </c>
      <c r="H1030" s="7">
        <v>-250000</v>
      </c>
    </row>
    <row r="1031" spans="1:9" ht="12.75" customHeight="1">
      <c r="A1031" s="6">
        <v>49263</v>
      </c>
      <c r="B1031" s="6" t="s">
        <v>1046</v>
      </c>
      <c r="C1031" s="6">
        <v>421</v>
      </c>
      <c r="D1031" s="6" t="s">
        <v>1021</v>
      </c>
      <c r="E1031" s="8">
        <v>0</v>
      </c>
      <c r="F1031" s="8">
        <v>0</v>
      </c>
      <c r="G1031" s="7">
        <v>250000</v>
      </c>
      <c r="H1031" s="7">
        <v>-250000</v>
      </c>
    </row>
    <row r="1032" spans="1:9" ht="12.75" customHeight="1">
      <c r="A1032" s="6">
        <v>49264</v>
      </c>
      <c r="B1032" s="6" t="s">
        <v>806</v>
      </c>
      <c r="C1032" s="6">
        <v>421</v>
      </c>
      <c r="D1032" s="6" t="s">
        <v>1021</v>
      </c>
      <c r="E1032" s="8">
        <v>0</v>
      </c>
      <c r="F1032" s="8">
        <v>0</v>
      </c>
      <c r="G1032" s="7">
        <v>3100000</v>
      </c>
      <c r="H1032" s="7">
        <v>-3100000</v>
      </c>
    </row>
    <row r="1033" spans="1:9" ht="12.75" customHeight="1">
      <c r="A1033" s="6">
        <v>49312</v>
      </c>
      <c r="B1033" s="6" t="s">
        <v>1032</v>
      </c>
      <c r="C1033" s="6">
        <v>421</v>
      </c>
      <c r="D1033" s="6" t="s">
        <v>1021</v>
      </c>
      <c r="E1033" s="7">
        <v>-69068943</v>
      </c>
      <c r="F1033" s="8">
        <v>0</v>
      </c>
      <c r="G1033" s="7">
        <v>7135411</v>
      </c>
      <c r="H1033" s="7">
        <v>-76204354</v>
      </c>
      <c r="I1033" s="9">
        <f>SUBTOTAL(9,H1007:H1033)</f>
        <v>-2330239488.4000006</v>
      </c>
    </row>
    <row r="1034" spans="1:9" ht="12.75" customHeight="1">
      <c r="A1034" s="6">
        <v>55111</v>
      </c>
      <c r="B1034" s="6" t="s">
        <v>1047</v>
      </c>
      <c r="C1034" s="6">
        <v>511</v>
      </c>
      <c r="D1034" s="6" t="s">
        <v>1048</v>
      </c>
      <c r="E1034" s="7">
        <v>853026939.07000005</v>
      </c>
      <c r="F1034" s="7">
        <v>79414642.849999994</v>
      </c>
      <c r="G1034" s="7">
        <v>119345.89</v>
      </c>
      <c r="H1034" s="7">
        <v>932322236.02999997</v>
      </c>
    </row>
    <row r="1035" spans="1:9" ht="12.75" customHeight="1">
      <c r="A1035" s="6">
        <v>55112</v>
      </c>
      <c r="B1035" s="6" t="s">
        <v>1049</v>
      </c>
      <c r="C1035" s="6">
        <v>511</v>
      </c>
      <c r="D1035" s="6" t="s">
        <v>1048</v>
      </c>
      <c r="E1035" s="7">
        <v>5977672.9500000002</v>
      </c>
      <c r="F1035" s="7">
        <v>536044.74</v>
      </c>
      <c r="G1035" s="7">
        <v>11333.33</v>
      </c>
      <c r="H1035" s="7">
        <v>6502384.3600000003</v>
      </c>
    </row>
    <row r="1036" spans="1:9" ht="12.75" customHeight="1">
      <c r="A1036" s="6">
        <v>55113</v>
      </c>
      <c r="B1036" s="6" t="s">
        <v>1050</v>
      </c>
      <c r="C1036" s="6">
        <v>511</v>
      </c>
      <c r="D1036" s="6" t="s">
        <v>1048</v>
      </c>
      <c r="E1036" s="7">
        <v>53250398.259999998</v>
      </c>
      <c r="F1036" s="7">
        <v>5601656.1399999997</v>
      </c>
      <c r="G1036" s="7">
        <v>35885.81</v>
      </c>
      <c r="H1036" s="7">
        <v>58816168.590000004</v>
      </c>
    </row>
    <row r="1037" spans="1:9" ht="12.75" customHeight="1">
      <c r="A1037" s="6">
        <v>55114</v>
      </c>
      <c r="B1037" s="6" t="s">
        <v>1051</v>
      </c>
      <c r="C1037" s="6">
        <v>511</v>
      </c>
      <c r="D1037" s="6" t="s">
        <v>1048</v>
      </c>
      <c r="E1037" s="7">
        <v>32233.33</v>
      </c>
      <c r="F1037" s="8">
        <v>0</v>
      </c>
      <c r="G1037" s="8">
        <v>0</v>
      </c>
      <c r="H1037" s="7">
        <v>32233.33</v>
      </c>
    </row>
    <row r="1038" spans="1:9" ht="12.75" customHeight="1">
      <c r="A1038" s="6">
        <v>55211</v>
      </c>
      <c r="B1038" s="6" t="s">
        <v>1052</v>
      </c>
      <c r="C1038" s="6">
        <v>511</v>
      </c>
      <c r="D1038" s="6" t="s">
        <v>1048</v>
      </c>
      <c r="E1038" s="7">
        <v>7807536.3899999997</v>
      </c>
      <c r="F1038" s="7">
        <v>688123.14</v>
      </c>
      <c r="G1038" s="8">
        <v>0</v>
      </c>
      <c r="H1038" s="7">
        <v>8495659.5299999993</v>
      </c>
    </row>
    <row r="1039" spans="1:9" ht="12.75" customHeight="1">
      <c r="A1039" s="6">
        <v>55311</v>
      </c>
      <c r="B1039" s="6" t="s">
        <v>1053</v>
      </c>
      <c r="C1039" s="6">
        <v>511</v>
      </c>
      <c r="D1039" s="6" t="s">
        <v>1048</v>
      </c>
      <c r="E1039" s="7">
        <v>26049256.359999999</v>
      </c>
      <c r="F1039" s="7">
        <v>5006995.33</v>
      </c>
      <c r="G1039" s="7">
        <v>435345.7</v>
      </c>
      <c r="H1039" s="7">
        <v>30620905.989999998</v>
      </c>
    </row>
    <row r="1040" spans="1:9" ht="12.75" customHeight="1">
      <c r="A1040" s="6">
        <v>55312</v>
      </c>
      <c r="B1040" s="6" t="s">
        <v>1054</v>
      </c>
      <c r="C1040" s="6">
        <v>511</v>
      </c>
      <c r="D1040" s="6" t="s">
        <v>1048</v>
      </c>
      <c r="E1040" s="7">
        <v>378886.63</v>
      </c>
      <c r="F1040" s="7">
        <v>23443.51</v>
      </c>
      <c r="G1040" s="8">
        <v>0</v>
      </c>
      <c r="H1040" s="7">
        <v>402330.14</v>
      </c>
    </row>
    <row r="1041" spans="1:8" ht="12.75" customHeight="1">
      <c r="A1041" s="6">
        <v>55313</v>
      </c>
      <c r="B1041" s="6" t="s">
        <v>1055</v>
      </c>
      <c r="C1041" s="6">
        <v>511</v>
      </c>
      <c r="D1041" s="6" t="s">
        <v>1048</v>
      </c>
      <c r="E1041" s="7">
        <v>2073136.16</v>
      </c>
      <c r="F1041" s="7">
        <v>254462.14</v>
      </c>
      <c r="G1041" s="7">
        <v>1871.94</v>
      </c>
      <c r="H1041" s="7">
        <v>2325726.36</v>
      </c>
    </row>
    <row r="1042" spans="1:8" ht="12.75" customHeight="1">
      <c r="A1042" s="6">
        <v>55314</v>
      </c>
      <c r="B1042" s="6" t="s">
        <v>1056</v>
      </c>
      <c r="C1042" s="6">
        <v>511</v>
      </c>
      <c r="D1042" s="6" t="s">
        <v>1048</v>
      </c>
      <c r="E1042" s="7">
        <v>232000</v>
      </c>
      <c r="F1042" s="8">
        <v>0</v>
      </c>
      <c r="G1042" s="8">
        <v>0</v>
      </c>
      <c r="H1042" s="7">
        <v>232000</v>
      </c>
    </row>
    <row r="1043" spans="1:8" ht="12.75" customHeight="1">
      <c r="A1043" s="6">
        <v>55315</v>
      </c>
      <c r="B1043" s="6" t="s">
        <v>1057</v>
      </c>
      <c r="C1043" s="6">
        <v>511</v>
      </c>
      <c r="D1043" s="6" t="s">
        <v>1048</v>
      </c>
      <c r="E1043" s="7">
        <v>76560</v>
      </c>
      <c r="F1043" s="8">
        <v>0</v>
      </c>
      <c r="G1043" s="8">
        <v>0</v>
      </c>
      <c r="H1043" s="7">
        <v>76560</v>
      </c>
    </row>
    <row r="1044" spans="1:8" ht="12.75" customHeight="1">
      <c r="A1044" s="6">
        <v>55316</v>
      </c>
      <c r="B1044" s="6" t="s">
        <v>1058</v>
      </c>
      <c r="C1044" s="6">
        <v>511</v>
      </c>
      <c r="D1044" s="6" t="s">
        <v>1048</v>
      </c>
      <c r="E1044" s="7">
        <v>8915967</v>
      </c>
      <c r="F1044" s="7">
        <v>810070.8</v>
      </c>
      <c r="G1044" s="8">
        <v>478.2</v>
      </c>
      <c r="H1044" s="7">
        <v>9725559.5999999996</v>
      </c>
    </row>
    <row r="1045" spans="1:8" ht="12.75" customHeight="1">
      <c r="A1045" s="6">
        <v>55353</v>
      </c>
      <c r="B1045" s="6" t="s">
        <v>1055</v>
      </c>
      <c r="C1045" s="6">
        <v>511</v>
      </c>
      <c r="D1045" s="6" t="s">
        <v>1048</v>
      </c>
      <c r="E1045" s="7">
        <v>80647.06</v>
      </c>
      <c r="F1045" s="7">
        <v>3327.84</v>
      </c>
      <c r="G1045" s="8">
        <v>0</v>
      </c>
      <c r="H1045" s="7">
        <v>83974.9</v>
      </c>
    </row>
    <row r="1046" spans="1:8" ht="12.75" customHeight="1">
      <c r="A1046" s="6">
        <v>55411</v>
      </c>
      <c r="B1046" s="6" t="s">
        <v>1059</v>
      </c>
      <c r="C1046" s="6">
        <v>511</v>
      </c>
      <c r="D1046" s="6" t="s">
        <v>1048</v>
      </c>
      <c r="E1046" s="7">
        <v>10832282.09</v>
      </c>
      <c r="F1046" s="7">
        <v>3407768.37</v>
      </c>
      <c r="G1046" s="8">
        <v>500.85</v>
      </c>
      <c r="H1046" s="7">
        <v>14239549.609999999</v>
      </c>
    </row>
    <row r="1047" spans="1:8" ht="12.75" customHeight="1">
      <c r="A1047" s="6">
        <v>55412</v>
      </c>
      <c r="B1047" s="6" t="s">
        <v>1060</v>
      </c>
      <c r="C1047" s="6">
        <v>511</v>
      </c>
      <c r="D1047" s="6" t="s">
        <v>1048</v>
      </c>
      <c r="E1047" s="7">
        <v>13198030.17</v>
      </c>
      <c r="F1047" s="7">
        <v>896728.98</v>
      </c>
      <c r="G1047" s="7">
        <v>1930.21</v>
      </c>
      <c r="H1047" s="7">
        <v>14092828.939999999</v>
      </c>
    </row>
    <row r="1048" spans="1:8" ht="12.75" customHeight="1">
      <c r="A1048" s="6">
        <v>55413</v>
      </c>
      <c r="B1048" s="6" t="s">
        <v>1061</v>
      </c>
      <c r="C1048" s="6">
        <v>511</v>
      </c>
      <c r="D1048" s="6" t="s">
        <v>1048</v>
      </c>
      <c r="E1048" s="7">
        <v>54497021.079999998</v>
      </c>
      <c r="F1048" s="7">
        <v>5108129.47</v>
      </c>
      <c r="G1048" s="7">
        <v>2303.6999999999998</v>
      </c>
      <c r="H1048" s="7">
        <v>59602846.850000001</v>
      </c>
    </row>
    <row r="1049" spans="1:8" ht="12.75" customHeight="1">
      <c r="A1049" s="6">
        <v>55414</v>
      </c>
      <c r="B1049" s="6" t="s">
        <v>1062</v>
      </c>
      <c r="C1049" s="6">
        <v>511</v>
      </c>
      <c r="D1049" s="6" t="s">
        <v>1048</v>
      </c>
      <c r="E1049" s="7">
        <v>51268844.289999999</v>
      </c>
      <c r="F1049" s="7">
        <v>276249.96999999997</v>
      </c>
      <c r="G1049" s="7">
        <v>125541.71</v>
      </c>
      <c r="H1049" s="7">
        <v>51419552.549999997</v>
      </c>
    </row>
    <row r="1050" spans="1:8" ht="12.75" customHeight="1">
      <c r="A1050" s="6">
        <v>55415</v>
      </c>
      <c r="B1050" s="6" t="s">
        <v>1063</v>
      </c>
      <c r="C1050" s="6">
        <v>511</v>
      </c>
      <c r="D1050" s="6" t="s">
        <v>1048</v>
      </c>
      <c r="E1050" s="7">
        <v>3483187.52</v>
      </c>
      <c r="F1050" s="7">
        <v>3274886.33</v>
      </c>
      <c r="G1050" s="7">
        <v>5873.33</v>
      </c>
      <c r="H1050" s="7">
        <v>6752200.5199999996</v>
      </c>
    </row>
    <row r="1051" spans="1:8" ht="12.75" customHeight="1">
      <c r="A1051" s="6">
        <v>55416</v>
      </c>
      <c r="B1051" s="6" t="s">
        <v>1064</v>
      </c>
      <c r="C1051" s="6">
        <v>511</v>
      </c>
      <c r="D1051" s="6" t="s">
        <v>1048</v>
      </c>
      <c r="E1051" s="7">
        <v>32819053.68</v>
      </c>
      <c r="F1051" s="7">
        <v>2998393.16</v>
      </c>
      <c r="G1051" s="7">
        <v>1642.34</v>
      </c>
      <c r="H1051" s="7">
        <v>35815804.5</v>
      </c>
    </row>
    <row r="1052" spans="1:8" ht="12.75" customHeight="1">
      <c r="A1052" s="6">
        <v>55417</v>
      </c>
      <c r="B1052" s="6" t="s">
        <v>1065</v>
      </c>
      <c r="C1052" s="6">
        <v>511</v>
      </c>
      <c r="D1052" s="6" t="s">
        <v>1048</v>
      </c>
      <c r="E1052" s="7">
        <v>21820961.34</v>
      </c>
      <c r="F1052" s="7">
        <v>4337722.05</v>
      </c>
      <c r="G1052" s="8">
        <v>0</v>
      </c>
      <c r="H1052" s="7">
        <v>26158683.390000001</v>
      </c>
    </row>
    <row r="1053" spans="1:8" ht="12.75" customHeight="1">
      <c r="A1053" s="6">
        <v>55418</v>
      </c>
      <c r="B1053" s="6" t="s">
        <v>1066</v>
      </c>
      <c r="C1053" s="6">
        <v>511</v>
      </c>
      <c r="D1053" s="6" t="s">
        <v>1048</v>
      </c>
      <c r="E1053" s="7">
        <v>11269880.4</v>
      </c>
      <c r="F1053" s="7">
        <v>1021284.59</v>
      </c>
      <c r="G1053" s="8">
        <v>301.35000000000002</v>
      </c>
      <c r="H1053" s="7">
        <v>12290863.640000001</v>
      </c>
    </row>
    <row r="1054" spans="1:8" ht="12.75" customHeight="1">
      <c r="A1054" s="6">
        <v>55451</v>
      </c>
      <c r="B1054" s="6" t="s">
        <v>1059</v>
      </c>
      <c r="C1054" s="6">
        <v>511</v>
      </c>
      <c r="D1054" s="6" t="s">
        <v>1048</v>
      </c>
      <c r="E1054" s="7">
        <v>34500.5</v>
      </c>
      <c r="F1054" s="7">
        <v>7918.84</v>
      </c>
      <c r="G1054" s="8">
        <v>0</v>
      </c>
      <c r="H1054" s="7">
        <v>42419.34</v>
      </c>
    </row>
    <row r="1055" spans="1:8" ht="12.75" customHeight="1">
      <c r="A1055" s="6">
        <v>55452</v>
      </c>
      <c r="B1055" s="6" t="s">
        <v>1060</v>
      </c>
      <c r="C1055" s="6">
        <v>511</v>
      </c>
      <c r="D1055" s="6" t="s">
        <v>1048</v>
      </c>
      <c r="E1055" s="7">
        <v>8977</v>
      </c>
      <c r="F1055" s="8">
        <v>277.89999999999998</v>
      </c>
      <c r="G1055" s="8">
        <v>0</v>
      </c>
      <c r="H1055" s="7">
        <v>9254.9</v>
      </c>
    </row>
    <row r="1056" spans="1:8" ht="12.75" customHeight="1">
      <c r="A1056" s="6">
        <v>55454</v>
      </c>
      <c r="B1056" s="6" t="s">
        <v>1062</v>
      </c>
      <c r="C1056" s="6">
        <v>511</v>
      </c>
      <c r="D1056" s="6" t="s">
        <v>1048</v>
      </c>
      <c r="E1056" s="7">
        <v>36923.199999999997</v>
      </c>
      <c r="F1056" s="7">
        <v>13137.2</v>
      </c>
      <c r="G1056" s="8">
        <v>0</v>
      </c>
      <c r="H1056" s="7">
        <v>50060.4</v>
      </c>
    </row>
    <row r="1057" spans="1:8" ht="12.75" customHeight="1">
      <c r="A1057" s="6">
        <v>55511</v>
      </c>
      <c r="B1057" s="6" t="s">
        <v>1067</v>
      </c>
      <c r="C1057" s="6">
        <v>511</v>
      </c>
      <c r="D1057" s="6" t="s">
        <v>1048</v>
      </c>
      <c r="E1057" s="7">
        <v>865229.81</v>
      </c>
      <c r="F1057" s="7">
        <v>207394.43</v>
      </c>
      <c r="G1057" s="8">
        <v>0</v>
      </c>
      <c r="H1057" s="7">
        <v>1072624.24</v>
      </c>
    </row>
    <row r="1058" spans="1:8" ht="12.75" customHeight="1">
      <c r="A1058" s="6">
        <v>55531</v>
      </c>
      <c r="B1058" s="6" t="s">
        <v>1068</v>
      </c>
      <c r="C1058" s="6">
        <v>511</v>
      </c>
      <c r="D1058" s="6" t="s">
        <v>1048</v>
      </c>
      <c r="E1058" s="7">
        <v>1196907.24</v>
      </c>
      <c r="F1058" s="7">
        <v>39586.5</v>
      </c>
      <c r="G1058" s="7">
        <v>38067.480000000003</v>
      </c>
      <c r="H1058" s="7">
        <v>1198426.26</v>
      </c>
    </row>
    <row r="1059" spans="1:8" ht="12.75" customHeight="1">
      <c r="A1059" s="6">
        <v>55532</v>
      </c>
      <c r="B1059" s="6" t="s">
        <v>1069</v>
      </c>
      <c r="C1059" s="6">
        <v>511</v>
      </c>
      <c r="D1059" s="6" t="s">
        <v>1048</v>
      </c>
      <c r="E1059" s="7">
        <v>3199823.64</v>
      </c>
      <c r="F1059" s="8">
        <v>0</v>
      </c>
      <c r="G1059" s="8">
        <v>0</v>
      </c>
      <c r="H1059" s="7">
        <v>3199823.64</v>
      </c>
    </row>
    <row r="1060" spans="1:8" ht="12.75" customHeight="1">
      <c r="A1060" s="6">
        <v>55533</v>
      </c>
      <c r="B1060" s="6" t="s">
        <v>1070</v>
      </c>
      <c r="C1060" s="6">
        <v>511</v>
      </c>
      <c r="D1060" s="6" t="s">
        <v>1048</v>
      </c>
      <c r="E1060" s="7">
        <v>215506.95</v>
      </c>
      <c r="F1060" s="8">
        <v>0</v>
      </c>
      <c r="G1060" s="8">
        <v>0</v>
      </c>
      <c r="H1060" s="7">
        <v>215506.95</v>
      </c>
    </row>
    <row r="1061" spans="1:8" ht="12.75" customHeight="1">
      <c r="A1061" s="6">
        <v>56111</v>
      </c>
      <c r="B1061" s="6" t="s">
        <v>1071</v>
      </c>
      <c r="C1061" s="6">
        <v>512</v>
      </c>
      <c r="D1061" s="6" t="s">
        <v>1072</v>
      </c>
      <c r="E1061" s="7">
        <v>37725.56</v>
      </c>
      <c r="F1061" s="7">
        <v>42313.8</v>
      </c>
      <c r="G1061" s="8">
        <v>0</v>
      </c>
      <c r="H1061" s="7">
        <v>80039.360000000001</v>
      </c>
    </row>
    <row r="1062" spans="1:8" ht="12.75" customHeight="1">
      <c r="A1062" s="6">
        <v>56112</v>
      </c>
      <c r="B1062" s="6" t="s">
        <v>1073</v>
      </c>
      <c r="C1062" s="6">
        <v>512</v>
      </c>
      <c r="D1062" s="6" t="s">
        <v>1072</v>
      </c>
      <c r="E1062" s="7">
        <v>646451.81999999995</v>
      </c>
      <c r="F1062" s="7">
        <v>141680.47</v>
      </c>
      <c r="G1062" s="8">
        <v>0</v>
      </c>
      <c r="H1062" s="7">
        <v>788132.29</v>
      </c>
    </row>
    <row r="1063" spans="1:8" ht="12.75" customHeight="1">
      <c r="A1063" s="6">
        <v>56113</v>
      </c>
      <c r="B1063" s="6" t="s">
        <v>1074</v>
      </c>
      <c r="C1063" s="6">
        <v>512</v>
      </c>
      <c r="D1063" s="6" t="s">
        <v>1072</v>
      </c>
      <c r="E1063" s="7">
        <v>100368.67</v>
      </c>
      <c r="F1063" s="7">
        <v>11691</v>
      </c>
      <c r="G1063" s="8">
        <v>0</v>
      </c>
      <c r="H1063" s="7">
        <v>112059.67</v>
      </c>
    </row>
    <row r="1064" spans="1:8" ht="12.75" customHeight="1">
      <c r="A1064" s="6">
        <v>56115</v>
      </c>
      <c r="B1064" s="6" t="s">
        <v>1075</v>
      </c>
      <c r="C1064" s="6">
        <v>512</v>
      </c>
      <c r="D1064" s="6" t="s">
        <v>1072</v>
      </c>
      <c r="E1064" s="8">
        <v>313.97000000000003</v>
      </c>
      <c r="F1064" s="7">
        <v>55505.7</v>
      </c>
      <c r="G1064" s="8">
        <v>0</v>
      </c>
      <c r="H1064" s="7">
        <v>55819.67</v>
      </c>
    </row>
    <row r="1065" spans="1:8" ht="12.75" customHeight="1">
      <c r="A1065" s="6">
        <v>56117</v>
      </c>
      <c r="B1065" s="6" t="s">
        <v>1076</v>
      </c>
      <c r="C1065" s="6">
        <v>512</v>
      </c>
      <c r="D1065" s="6" t="s">
        <v>1072</v>
      </c>
      <c r="E1065" s="7">
        <v>1846036.52</v>
      </c>
      <c r="F1065" s="7">
        <v>1242325.51</v>
      </c>
      <c r="G1065" s="8">
        <v>336.36</v>
      </c>
      <c r="H1065" s="7">
        <v>3088025.67</v>
      </c>
    </row>
    <row r="1066" spans="1:8" ht="12.75" customHeight="1">
      <c r="A1066" s="6">
        <v>56118</v>
      </c>
      <c r="B1066" s="6" t="s">
        <v>1077</v>
      </c>
      <c r="C1066" s="6">
        <v>512</v>
      </c>
      <c r="D1066" s="6" t="s">
        <v>1072</v>
      </c>
      <c r="E1066" s="7">
        <v>1698356.26</v>
      </c>
      <c r="F1066" s="7">
        <v>901989.01</v>
      </c>
      <c r="G1066" s="7">
        <v>10296</v>
      </c>
      <c r="H1066" s="7">
        <v>2590049.27</v>
      </c>
    </row>
    <row r="1067" spans="1:8" ht="12.75" customHeight="1">
      <c r="A1067" s="6">
        <v>56119</v>
      </c>
      <c r="B1067" s="6" t="s">
        <v>1078</v>
      </c>
      <c r="C1067" s="6">
        <v>512</v>
      </c>
      <c r="D1067" s="6" t="s">
        <v>1072</v>
      </c>
      <c r="E1067" s="7">
        <v>1275498.97</v>
      </c>
      <c r="F1067" s="7">
        <v>522316.23</v>
      </c>
      <c r="G1067" s="8">
        <v>0</v>
      </c>
      <c r="H1067" s="7">
        <v>1797815.2</v>
      </c>
    </row>
    <row r="1068" spans="1:8" ht="12.75" customHeight="1">
      <c r="A1068" s="6">
        <v>56211</v>
      </c>
      <c r="B1068" s="6" t="s">
        <v>1079</v>
      </c>
      <c r="C1068" s="6">
        <v>512</v>
      </c>
      <c r="D1068" s="6" t="s">
        <v>1072</v>
      </c>
      <c r="E1068" s="7">
        <v>1230034.82</v>
      </c>
      <c r="F1068" s="7">
        <v>586393.86</v>
      </c>
      <c r="G1068" s="8">
        <v>0</v>
      </c>
      <c r="H1068" s="7">
        <v>1816428.68</v>
      </c>
    </row>
    <row r="1069" spans="1:8" ht="12.75" customHeight="1">
      <c r="A1069" s="6">
        <v>56212</v>
      </c>
      <c r="B1069" s="6" t="s">
        <v>1080</v>
      </c>
      <c r="C1069" s="6">
        <v>512</v>
      </c>
      <c r="D1069" s="6" t="s">
        <v>1072</v>
      </c>
      <c r="E1069" s="7">
        <v>666445.32999999996</v>
      </c>
      <c r="F1069" s="7">
        <v>254547.3</v>
      </c>
      <c r="G1069" s="8">
        <v>0</v>
      </c>
      <c r="H1069" s="7">
        <v>920992.63</v>
      </c>
    </row>
    <row r="1070" spans="1:8" ht="12.75" customHeight="1">
      <c r="A1070" s="6">
        <v>56213</v>
      </c>
      <c r="B1070" s="6" t="s">
        <v>1081</v>
      </c>
      <c r="C1070" s="6">
        <v>512</v>
      </c>
      <c r="D1070" s="6" t="s">
        <v>1072</v>
      </c>
      <c r="E1070" s="7">
        <v>1041048.17</v>
      </c>
      <c r="F1070" s="7">
        <v>246143.04</v>
      </c>
      <c r="G1070" s="8">
        <v>0</v>
      </c>
      <c r="H1070" s="7">
        <v>1287191.21</v>
      </c>
    </row>
    <row r="1071" spans="1:8" ht="12.75" customHeight="1">
      <c r="A1071" s="6">
        <v>56231</v>
      </c>
      <c r="B1071" s="6" t="s">
        <v>1082</v>
      </c>
      <c r="C1071" s="6">
        <v>512</v>
      </c>
      <c r="D1071" s="6" t="s">
        <v>1072</v>
      </c>
      <c r="E1071" s="7">
        <v>57263.71</v>
      </c>
      <c r="F1071" s="7">
        <v>37552.83</v>
      </c>
      <c r="G1071" s="8">
        <v>0</v>
      </c>
      <c r="H1071" s="7">
        <v>94816.54</v>
      </c>
    </row>
    <row r="1072" spans="1:8" ht="12.75" customHeight="1">
      <c r="A1072" s="6">
        <v>56251</v>
      </c>
      <c r="B1072" s="6" t="s">
        <v>1083</v>
      </c>
      <c r="C1072" s="6">
        <v>512</v>
      </c>
      <c r="D1072" s="6" t="s">
        <v>1072</v>
      </c>
      <c r="E1072" s="7">
        <v>37173.120000000003</v>
      </c>
      <c r="F1072" s="7">
        <v>4329</v>
      </c>
      <c r="G1072" s="8">
        <v>0</v>
      </c>
      <c r="H1072" s="7">
        <v>41502.120000000003</v>
      </c>
    </row>
    <row r="1073" spans="1:8" ht="12.75" customHeight="1">
      <c r="A1073" s="6">
        <v>56311</v>
      </c>
      <c r="B1073" s="6" t="s">
        <v>1084</v>
      </c>
      <c r="C1073" s="6">
        <v>512</v>
      </c>
      <c r="D1073" s="6" t="s">
        <v>1072</v>
      </c>
      <c r="E1073" s="7">
        <v>4232</v>
      </c>
      <c r="F1073" s="8">
        <v>0</v>
      </c>
      <c r="G1073" s="8">
        <v>0</v>
      </c>
      <c r="H1073" s="7">
        <v>4232</v>
      </c>
    </row>
    <row r="1074" spans="1:8" ht="12.75" customHeight="1">
      <c r="A1074" s="6">
        <v>56312</v>
      </c>
      <c r="B1074" s="6" t="s">
        <v>1085</v>
      </c>
      <c r="C1074" s="6">
        <v>512</v>
      </c>
      <c r="D1074" s="6" t="s">
        <v>1072</v>
      </c>
      <c r="E1074" s="7">
        <v>511087.08</v>
      </c>
      <c r="F1074" s="7">
        <v>907588.21</v>
      </c>
      <c r="G1074" s="8">
        <v>0</v>
      </c>
      <c r="H1074" s="7">
        <v>1418675.29</v>
      </c>
    </row>
    <row r="1075" spans="1:8" ht="12.75" customHeight="1">
      <c r="A1075" s="6">
        <v>56313</v>
      </c>
      <c r="B1075" s="6" t="s">
        <v>1086</v>
      </c>
      <c r="C1075" s="6">
        <v>512</v>
      </c>
      <c r="D1075" s="6" t="s">
        <v>1072</v>
      </c>
      <c r="E1075" s="7">
        <v>108267.63</v>
      </c>
      <c r="F1075" s="7">
        <v>114984.33</v>
      </c>
      <c r="G1075" s="7">
        <v>19591.2</v>
      </c>
      <c r="H1075" s="7">
        <v>203660.76</v>
      </c>
    </row>
    <row r="1076" spans="1:8" ht="12.75" customHeight="1">
      <c r="A1076" s="6">
        <v>56314</v>
      </c>
      <c r="B1076" s="6" t="s">
        <v>1087</v>
      </c>
      <c r="C1076" s="6">
        <v>512</v>
      </c>
      <c r="D1076" s="6" t="s">
        <v>1072</v>
      </c>
      <c r="E1076" s="7">
        <v>33870.639999999999</v>
      </c>
      <c r="F1076" s="7">
        <v>19046.79</v>
      </c>
      <c r="G1076" s="8">
        <v>0</v>
      </c>
      <c r="H1076" s="7">
        <v>52917.43</v>
      </c>
    </row>
    <row r="1077" spans="1:8" ht="12.75" customHeight="1">
      <c r="A1077" s="6">
        <v>56315</v>
      </c>
      <c r="B1077" s="6" t="s">
        <v>1088</v>
      </c>
      <c r="C1077" s="6">
        <v>512</v>
      </c>
      <c r="D1077" s="6" t="s">
        <v>1072</v>
      </c>
      <c r="E1077" s="7">
        <v>424085.53</v>
      </c>
      <c r="F1077" s="7">
        <v>75668.850000000006</v>
      </c>
      <c r="G1077" s="8">
        <v>0</v>
      </c>
      <c r="H1077" s="7">
        <v>499754.38</v>
      </c>
    </row>
    <row r="1078" spans="1:8" ht="12.75" customHeight="1">
      <c r="A1078" s="6">
        <v>56316</v>
      </c>
      <c r="B1078" s="6" t="s">
        <v>1089</v>
      </c>
      <c r="C1078" s="6">
        <v>512</v>
      </c>
      <c r="D1078" s="6" t="s">
        <v>1072</v>
      </c>
      <c r="E1078" s="7">
        <v>278374.90000000002</v>
      </c>
      <c r="F1078" s="7">
        <v>95128.87</v>
      </c>
      <c r="G1078" s="7">
        <v>22948.21</v>
      </c>
      <c r="H1078" s="7">
        <v>350555.56</v>
      </c>
    </row>
    <row r="1079" spans="1:8" ht="12.75" customHeight="1">
      <c r="A1079" s="6">
        <v>56317</v>
      </c>
      <c r="B1079" s="6" t="s">
        <v>1090</v>
      </c>
      <c r="C1079" s="6">
        <v>512</v>
      </c>
      <c r="D1079" s="6" t="s">
        <v>1072</v>
      </c>
      <c r="E1079" s="7">
        <v>12365850.4</v>
      </c>
      <c r="F1079" s="7">
        <v>7459319.0099999998</v>
      </c>
      <c r="G1079" s="8">
        <v>0</v>
      </c>
      <c r="H1079" s="7">
        <v>19825169.41</v>
      </c>
    </row>
    <row r="1080" spans="1:8" ht="12.75" customHeight="1">
      <c r="A1080" s="6">
        <v>56318</v>
      </c>
      <c r="B1080" s="6" t="s">
        <v>1091</v>
      </c>
      <c r="C1080" s="6">
        <v>512</v>
      </c>
      <c r="D1080" s="6" t="s">
        <v>1072</v>
      </c>
      <c r="E1080" s="7">
        <v>2643218.94</v>
      </c>
      <c r="F1080" s="7">
        <v>33363.129999999997</v>
      </c>
      <c r="G1080" s="8">
        <v>0</v>
      </c>
      <c r="H1080" s="7">
        <v>2676582.0699999998</v>
      </c>
    </row>
    <row r="1081" spans="1:8" ht="12.75" customHeight="1">
      <c r="A1081" s="6">
        <v>56319</v>
      </c>
      <c r="B1081" s="6" t="s">
        <v>1092</v>
      </c>
      <c r="C1081" s="6">
        <v>512</v>
      </c>
      <c r="D1081" s="6" t="s">
        <v>1072</v>
      </c>
      <c r="E1081" s="7">
        <v>202569.81</v>
      </c>
      <c r="F1081" s="7">
        <v>137645.24</v>
      </c>
      <c r="G1081" s="8">
        <v>0</v>
      </c>
      <c r="H1081" s="7">
        <v>340215.05</v>
      </c>
    </row>
    <row r="1082" spans="1:8" ht="12.75" customHeight="1">
      <c r="A1082" s="6">
        <v>56411</v>
      </c>
      <c r="B1082" s="6" t="s">
        <v>1093</v>
      </c>
      <c r="C1082" s="6">
        <v>512</v>
      </c>
      <c r="D1082" s="6" t="s">
        <v>1072</v>
      </c>
      <c r="E1082" s="7">
        <v>1134057.57</v>
      </c>
      <c r="F1082" s="7">
        <v>540628.99</v>
      </c>
      <c r="G1082" s="8">
        <v>0</v>
      </c>
      <c r="H1082" s="7">
        <v>1674686.56</v>
      </c>
    </row>
    <row r="1083" spans="1:8" ht="12.75" customHeight="1">
      <c r="A1083" s="6">
        <v>56413</v>
      </c>
      <c r="B1083" s="6" t="s">
        <v>1094</v>
      </c>
      <c r="C1083" s="6">
        <v>512</v>
      </c>
      <c r="D1083" s="6" t="s">
        <v>1072</v>
      </c>
      <c r="E1083" s="7">
        <v>358853.68</v>
      </c>
      <c r="F1083" s="7">
        <v>44042.79</v>
      </c>
      <c r="G1083" s="8">
        <v>0</v>
      </c>
      <c r="H1083" s="7">
        <v>402896.47</v>
      </c>
    </row>
    <row r="1084" spans="1:8" ht="12.75" customHeight="1">
      <c r="A1084" s="6">
        <v>56414</v>
      </c>
      <c r="B1084" s="6" t="s">
        <v>1095</v>
      </c>
      <c r="C1084" s="6">
        <v>512</v>
      </c>
      <c r="D1084" s="6" t="s">
        <v>1072</v>
      </c>
      <c r="E1084" s="7">
        <v>562254.4</v>
      </c>
      <c r="F1084" s="7">
        <v>253416.36</v>
      </c>
      <c r="G1084" s="8">
        <v>0</v>
      </c>
      <c r="H1084" s="7">
        <v>815670.76</v>
      </c>
    </row>
    <row r="1085" spans="1:8" ht="12.75" customHeight="1">
      <c r="A1085" s="6">
        <v>56415</v>
      </c>
      <c r="B1085" s="6" t="s">
        <v>1096</v>
      </c>
      <c r="C1085" s="6">
        <v>512</v>
      </c>
      <c r="D1085" s="6" t="s">
        <v>1072</v>
      </c>
      <c r="E1085" s="7">
        <v>965775.86</v>
      </c>
      <c r="F1085" s="7">
        <v>120048.6</v>
      </c>
      <c r="G1085" s="8">
        <v>0</v>
      </c>
      <c r="H1085" s="7">
        <v>1085824.46</v>
      </c>
    </row>
    <row r="1086" spans="1:8" ht="12.75" customHeight="1">
      <c r="A1086" s="6">
        <v>56511</v>
      </c>
      <c r="B1086" s="6" t="s">
        <v>1097</v>
      </c>
      <c r="C1086" s="6">
        <v>512</v>
      </c>
      <c r="D1086" s="6" t="s">
        <v>1072</v>
      </c>
      <c r="E1086" s="7">
        <v>107952.16</v>
      </c>
      <c r="F1086" s="7">
        <v>65398.12</v>
      </c>
      <c r="G1086" s="8">
        <v>0</v>
      </c>
      <c r="H1086" s="7">
        <v>173350.28</v>
      </c>
    </row>
    <row r="1087" spans="1:8" ht="12.75" customHeight="1">
      <c r="A1087" s="6">
        <v>56512</v>
      </c>
      <c r="B1087" s="6" t="s">
        <v>1098</v>
      </c>
      <c r="C1087" s="6">
        <v>512</v>
      </c>
      <c r="D1087" s="6" t="s">
        <v>1072</v>
      </c>
      <c r="E1087" s="7">
        <v>128394.48</v>
      </c>
      <c r="F1087" s="7">
        <v>68335.66</v>
      </c>
      <c r="G1087" s="8">
        <v>0</v>
      </c>
      <c r="H1087" s="7">
        <v>196730.14</v>
      </c>
    </row>
    <row r="1088" spans="1:8" ht="12.75" customHeight="1">
      <c r="A1088" s="6">
        <v>56513</v>
      </c>
      <c r="B1088" s="6" t="s">
        <v>1099</v>
      </c>
      <c r="C1088" s="6">
        <v>512</v>
      </c>
      <c r="D1088" s="6" t="s">
        <v>1072</v>
      </c>
      <c r="E1088" s="7">
        <v>210222.41</v>
      </c>
      <c r="F1088" s="7">
        <v>221491.29</v>
      </c>
      <c r="G1088" s="8">
        <v>0</v>
      </c>
      <c r="H1088" s="7">
        <v>431713.7</v>
      </c>
    </row>
    <row r="1089" spans="1:8" ht="12.75" customHeight="1">
      <c r="A1089" s="6">
        <v>56514</v>
      </c>
      <c r="B1089" s="6" t="s">
        <v>1100</v>
      </c>
      <c r="C1089" s="6">
        <v>512</v>
      </c>
      <c r="D1089" s="6" t="s">
        <v>1072</v>
      </c>
      <c r="E1089" s="7">
        <v>33046.400000000001</v>
      </c>
      <c r="F1089" s="7">
        <v>2088</v>
      </c>
      <c r="G1089" s="8">
        <v>0</v>
      </c>
      <c r="H1089" s="7">
        <v>35134.400000000001</v>
      </c>
    </row>
    <row r="1090" spans="1:8" ht="12.75" customHeight="1">
      <c r="A1090" s="6">
        <v>56611</v>
      </c>
      <c r="B1090" s="6" t="s">
        <v>1101</v>
      </c>
      <c r="C1090" s="6">
        <v>512</v>
      </c>
      <c r="D1090" s="6" t="s">
        <v>1072</v>
      </c>
      <c r="E1090" s="7">
        <v>68820027.680000007</v>
      </c>
      <c r="F1090" s="7">
        <v>16216507.689999999</v>
      </c>
      <c r="G1090" s="8">
        <v>0</v>
      </c>
      <c r="H1090" s="7">
        <v>85036535.370000005</v>
      </c>
    </row>
    <row r="1091" spans="1:8" ht="12.75" customHeight="1">
      <c r="A1091" s="6">
        <v>56612</v>
      </c>
      <c r="B1091" s="6" t="s">
        <v>1102</v>
      </c>
      <c r="C1091" s="6">
        <v>512</v>
      </c>
      <c r="D1091" s="6" t="s">
        <v>1072</v>
      </c>
      <c r="E1091" s="7">
        <v>2610170.6800000002</v>
      </c>
      <c r="F1091" s="7">
        <v>816484.9</v>
      </c>
      <c r="G1091" s="8">
        <v>0</v>
      </c>
      <c r="H1091" s="7">
        <v>3426655.58</v>
      </c>
    </row>
    <row r="1092" spans="1:8" ht="12.75" customHeight="1">
      <c r="A1092" s="6">
        <v>56613</v>
      </c>
      <c r="B1092" s="6" t="s">
        <v>1103</v>
      </c>
      <c r="C1092" s="6">
        <v>512</v>
      </c>
      <c r="D1092" s="6" t="s">
        <v>1072</v>
      </c>
      <c r="E1092" s="7">
        <v>4773483.68</v>
      </c>
      <c r="F1092" s="7">
        <v>1738134.19</v>
      </c>
      <c r="G1092" s="8">
        <v>0</v>
      </c>
      <c r="H1092" s="7">
        <v>6511617.8700000001</v>
      </c>
    </row>
    <row r="1093" spans="1:8" ht="12.75" customHeight="1">
      <c r="A1093" s="6">
        <v>56711</v>
      </c>
      <c r="B1093" s="6" t="s">
        <v>1104</v>
      </c>
      <c r="C1093" s="6">
        <v>512</v>
      </c>
      <c r="D1093" s="6" t="s">
        <v>1072</v>
      </c>
      <c r="E1093" s="7">
        <v>15368884.619999999</v>
      </c>
      <c r="F1093" s="7">
        <v>10825951.26</v>
      </c>
      <c r="G1093" s="7">
        <v>43152</v>
      </c>
      <c r="H1093" s="7">
        <v>26151683.879999999</v>
      </c>
    </row>
    <row r="1094" spans="1:8" ht="12.75" customHeight="1">
      <c r="A1094" s="6">
        <v>56712</v>
      </c>
      <c r="B1094" s="6" t="s">
        <v>1105</v>
      </c>
      <c r="C1094" s="6">
        <v>512</v>
      </c>
      <c r="D1094" s="6" t="s">
        <v>1072</v>
      </c>
      <c r="E1094" s="7">
        <v>356078.67</v>
      </c>
      <c r="F1094" s="7">
        <v>200358.66</v>
      </c>
      <c r="G1094" s="8">
        <v>0</v>
      </c>
      <c r="H1094" s="7">
        <v>556437.32999999996</v>
      </c>
    </row>
    <row r="1095" spans="1:8" ht="12.75" customHeight="1">
      <c r="A1095" s="6">
        <v>56713</v>
      </c>
      <c r="B1095" s="6" t="s">
        <v>1106</v>
      </c>
      <c r="C1095" s="6">
        <v>512</v>
      </c>
      <c r="D1095" s="6" t="s">
        <v>1072</v>
      </c>
      <c r="E1095" s="7">
        <v>187496.6</v>
      </c>
      <c r="F1095" s="7">
        <v>366150.6</v>
      </c>
      <c r="G1095" s="7">
        <v>21924.080000000002</v>
      </c>
      <c r="H1095" s="7">
        <v>531723.12</v>
      </c>
    </row>
    <row r="1096" spans="1:8" ht="12.75" customHeight="1">
      <c r="A1096" s="6">
        <v>56714</v>
      </c>
      <c r="B1096" s="6" t="s">
        <v>1107</v>
      </c>
      <c r="C1096" s="6">
        <v>512</v>
      </c>
      <c r="D1096" s="6" t="s">
        <v>1072</v>
      </c>
      <c r="E1096" s="7">
        <v>4530806.4400000004</v>
      </c>
      <c r="F1096" s="7">
        <v>5012073.93</v>
      </c>
      <c r="G1096" s="8">
        <v>0</v>
      </c>
      <c r="H1096" s="7">
        <v>9542880.3699999992</v>
      </c>
    </row>
    <row r="1097" spans="1:8" ht="12.75" customHeight="1">
      <c r="A1097" s="6">
        <v>56811</v>
      </c>
      <c r="B1097" s="6" t="s">
        <v>1108</v>
      </c>
      <c r="C1097" s="6">
        <v>512</v>
      </c>
      <c r="D1097" s="6" t="s">
        <v>1072</v>
      </c>
      <c r="E1097" s="7">
        <v>18700</v>
      </c>
      <c r="F1097" s="7">
        <v>13224</v>
      </c>
      <c r="G1097" s="8">
        <v>0</v>
      </c>
      <c r="H1097" s="7">
        <v>31924</v>
      </c>
    </row>
    <row r="1098" spans="1:8" ht="12.75" customHeight="1">
      <c r="A1098" s="6">
        <v>56812</v>
      </c>
      <c r="B1098" s="6" t="s">
        <v>1109</v>
      </c>
      <c r="C1098" s="6">
        <v>512</v>
      </c>
      <c r="D1098" s="6" t="s">
        <v>1072</v>
      </c>
      <c r="E1098" s="7">
        <v>54253</v>
      </c>
      <c r="F1098" s="8">
        <v>0</v>
      </c>
      <c r="G1098" s="8">
        <v>0</v>
      </c>
      <c r="H1098" s="7">
        <v>54253</v>
      </c>
    </row>
    <row r="1099" spans="1:8" ht="12.75" customHeight="1">
      <c r="A1099" s="6">
        <v>57111</v>
      </c>
      <c r="B1099" s="6" t="s">
        <v>1110</v>
      </c>
      <c r="C1099" s="6">
        <v>513</v>
      </c>
      <c r="D1099" s="6" t="s">
        <v>1111</v>
      </c>
      <c r="E1099" s="7">
        <v>127399.48</v>
      </c>
      <c r="F1099" s="7">
        <v>31642.75</v>
      </c>
      <c r="G1099" s="8">
        <v>0</v>
      </c>
      <c r="H1099" s="7">
        <v>159042.23000000001</v>
      </c>
    </row>
    <row r="1100" spans="1:8" ht="12.75" customHeight="1">
      <c r="A1100" s="6">
        <v>57112</v>
      </c>
      <c r="B1100" s="6" t="s">
        <v>1112</v>
      </c>
      <c r="C1100" s="6">
        <v>513</v>
      </c>
      <c r="D1100" s="6" t="s">
        <v>1111</v>
      </c>
      <c r="E1100" s="7">
        <v>7833767.8099999996</v>
      </c>
      <c r="F1100" s="7">
        <v>2324703.09</v>
      </c>
      <c r="G1100" s="7">
        <v>790292.54</v>
      </c>
      <c r="H1100" s="7">
        <v>9368178.3599999994</v>
      </c>
    </row>
    <row r="1101" spans="1:8" ht="12.75" customHeight="1">
      <c r="A1101" s="6">
        <v>57113</v>
      </c>
      <c r="B1101" s="6" t="s">
        <v>1113</v>
      </c>
      <c r="C1101" s="6">
        <v>513</v>
      </c>
      <c r="D1101" s="6" t="s">
        <v>1111</v>
      </c>
      <c r="E1101" s="7">
        <v>192818645.97999999</v>
      </c>
      <c r="F1101" s="7">
        <v>52308864.149999999</v>
      </c>
      <c r="G1101" s="7">
        <v>6171579.2199999997</v>
      </c>
      <c r="H1101" s="7">
        <v>238955930.91</v>
      </c>
    </row>
    <row r="1102" spans="1:8" ht="12.75" customHeight="1">
      <c r="A1102" s="6">
        <v>57115</v>
      </c>
      <c r="B1102" s="6" t="s">
        <v>1114</v>
      </c>
      <c r="C1102" s="6">
        <v>513</v>
      </c>
      <c r="D1102" s="6" t="s">
        <v>1111</v>
      </c>
      <c r="E1102" s="7">
        <v>646826.35</v>
      </c>
      <c r="F1102" s="7">
        <v>356214.45</v>
      </c>
      <c r="G1102" s="8">
        <v>0</v>
      </c>
      <c r="H1102" s="7">
        <v>1003040.8</v>
      </c>
    </row>
    <row r="1103" spans="1:8" ht="12.75" customHeight="1">
      <c r="A1103" s="6">
        <v>57117</v>
      </c>
      <c r="B1103" s="6" t="s">
        <v>1115</v>
      </c>
      <c r="C1103" s="6">
        <v>513</v>
      </c>
      <c r="D1103" s="6" t="s">
        <v>1111</v>
      </c>
      <c r="E1103" s="7">
        <v>247658.46</v>
      </c>
      <c r="F1103" s="7">
        <v>332815.75</v>
      </c>
      <c r="G1103" s="7">
        <v>18025.84</v>
      </c>
      <c r="H1103" s="7">
        <v>562448.37</v>
      </c>
    </row>
    <row r="1104" spans="1:8" ht="12.75" customHeight="1">
      <c r="A1104" s="6">
        <v>57119</v>
      </c>
      <c r="B1104" s="6" t="s">
        <v>1116</v>
      </c>
      <c r="C1104" s="6">
        <v>513</v>
      </c>
      <c r="D1104" s="6" t="s">
        <v>1111</v>
      </c>
      <c r="E1104" s="7">
        <v>35560</v>
      </c>
      <c r="F1104" s="7">
        <v>7432</v>
      </c>
      <c r="G1104" s="8">
        <v>0</v>
      </c>
      <c r="H1104" s="7">
        <v>42992</v>
      </c>
    </row>
    <row r="1105" spans="1:8" ht="12.75" customHeight="1">
      <c r="A1105" s="6">
        <v>57211</v>
      </c>
      <c r="B1105" s="6" t="s">
        <v>1117</v>
      </c>
      <c r="C1105" s="6">
        <v>513</v>
      </c>
      <c r="D1105" s="6" t="s">
        <v>1111</v>
      </c>
      <c r="E1105" s="7">
        <v>1298970.3899999999</v>
      </c>
      <c r="F1105" s="7">
        <v>381682.04</v>
      </c>
      <c r="G1105" s="8">
        <v>0</v>
      </c>
      <c r="H1105" s="7">
        <v>1680652.43</v>
      </c>
    </row>
    <row r="1106" spans="1:8" ht="12.75" customHeight="1">
      <c r="A1106" s="6">
        <v>57212</v>
      </c>
      <c r="B1106" s="6" t="s">
        <v>1118</v>
      </c>
      <c r="C1106" s="6">
        <v>513</v>
      </c>
      <c r="D1106" s="6" t="s">
        <v>1111</v>
      </c>
      <c r="E1106" s="7">
        <v>3286605.84</v>
      </c>
      <c r="F1106" s="7">
        <v>2065857</v>
      </c>
      <c r="G1106" s="8">
        <v>0</v>
      </c>
      <c r="H1106" s="7">
        <v>5352462.84</v>
      </c>
    </row>
    <row r="1107" spans="1:8" ht="12.75" customHeight="1">
      <c r="A1107" s="6">
        <v>57213</v>
      </c>
      <c r="B1107" s="6" t="s">
        <v>1119</v>
      </c>
      <c r="C1107" s="6">
        <v>513</v>
      </c>
      <c r="D1107" s="6" t="s">
        <v>1111</v>
      </c>
      <c r="E1107" s="8">
        <v>10</v>
      </c>
      <c r="F1107" s="8">
        <v>0</v>
      </c>
      <c r="G1107" s="8">
        <v>0</v>
      </c>
      <c r="H1107" s="7">
        <v>10</v>
      </c>
    </row>
    <row r="1108" spans="1:8" ht="12.75" customHeight="1">
      <c r="A1108" s="6">
        <v>57214</v>
      </c>
      <c r="B1108" s="6" t="s">
        <v>1120</v>
      </c>
      <c r="C1108" s="6">
        <v>513</v>
      </c>
      <c r="D1108" s="6" t="s">
        <v>1111</v>
      </c>
      <c r="E1108" s="7">
        <v>104400</v>
      </c>
      <c r="F1108" s="7">
        <v>20880</v>
      </c>
      <c r="G1108" s="8">
        <v>0</v>
      </c>
      <c r="H1108" s="7">
        <v>125280</v>
      </c>
    </row>
    <row r="1109" spans="1:8" ht="12.75" customHeight="1">
      <c r="A1109" s="6">
        <v>57215</v>
      </c>
      <c r="B1109" s="6" t="s">
        <v>1121</v>
      </c>
      <c r="C1109" s="6">
        <v>513</v>
      </c>
      <c r="D1109" s="6" t="s">
        <v>1111</v>
      </c>
      <c r="E1109" s="7">
        <v>1440128.52</v>
      </c>
      <c r="F1109" s="7">
        <v>525297.46</v>
      </c>
      <c r="G1109" s="8">
        <v>0</v>
      </c>
      <c r="H1109" s="7">
        <v>1965425.98</v>
      </c>
    </row>
    <row r="1110" spans="1:8" ht="12.75" customHeight="1">
      <c r="A1110" s="6">
        <v>57216</v>
      </c>
      <c r="B1110" s="6" t="s">
        <v>1122</v>
      </c>
      <c r="C1110" s="6">
        <v>513</v>
      </c>
      <c r="D1110" s="6" t="s">
        <v>1111</v>
      </c>
      <c r="E1110" s="7">
        <v>14918004.939999999</v>
      </c>
      <c r="F1110" s="7">
        <v>3399452.38</v>
      </c>
      <c r="G1110" s="8">
        <v>0</v>
      </c>
      <c r="H1110" s="7">
        <v>18317457.32</v>
      </c>
    </row>
    <row r="1111" spans="1:8" ht="12.75" customHeight="1">
      <c r="A1111" s="6">
        <v>57311</v>
      </c>
      <c r="B1111" s="6" t="s">
        <v>1123</v>
      </c>
      <c r="C1111" s="6">
        <v>513</v>
      </c>
      <c r="D1111" s="6" t="s">
        <v>1111</v>
      </c>
      <c r="E1111" s="7">
        <v>2188978.41</v>
      </c>
      <c r="F1111" s="7">
        <v>2722459.78</v>
      </c>
      <c r="G1111" s="8">
        <v>0</v>
      </c>
      <c r="H1111" s="7">
        <v>4911438.1900000004</v>
      </c>
    </row>
    <row r="1112" spans="1:8" ht="12.75" customHeight="1">
      <c r="A1112" s="6">
        <v>57312</v>
      </c>
      <c r="B1112" s="6" t="s">
        <v>1124</v>
      </c>
      <c r="C1112" s="6">
        <v>513</v>
      </c>
      <c r="D1112" s="6" t="s">
        <v>1111</v>
      </c>
      <c r="E1112" s="7">
        <v>3589749.59</v>
      </c>
      <c r="F1112" s="7">
        <v>3475497.86</v>
      </c>
      <c r="G1112" s="8">
        <v>0</v>
      </c>
      <c r="H1112" s="7">
        <v>7065247.4500000002</v>
      </c>
    </row>
    <row r="1113" spans="1:8" ht="12.75" customHeight="1">
      <c r="A1113" s="6">
        <v>57313</v>
      </c>
      <c r="B1113" s="6" t="s">
        <v>1125</v>
      </c>
      <c r="C1113" s="6">
        <v>513</v>
      </c>
      <c r="D1113" s="6" t="s">
        <v>1111</v>
      </c>
      <c r="E1113" s="7">
        <v>5417200</v>
      </c>
      <c r="F1113" s="7">
        <v>5310521.63</v>
      </c>
      <c r="G1113" s="8">
        <v>0</v>
      </c>
      <c r="H1113" s="7">
        <v>10727721.630000001</v>
      </c>
    </row>
    <row r="1114" spans="1:8" ht="12.75" customHeight="1">
      <c r="A1114" s="6">
        <v>57314</v>
      </c>
      <c r="B1114" s="6" t="s">
        <v>1126</v>
      </c>
      <c r="C1114" s="6">
        <v>513</v>
      </c>
      <c r="D1114" s="6" t="s">
        <v>1111</v>
      </c>
      <c r="E1114" s="7">
        <v>4089166.91</v>
      </c>
      <c r="F1114" s="7">
        <v>510400</v>
      </c>
      <c r="G1114" s="8">
        <v>0</v>
      </c>
      <c r="H1114" s="7">
        <v>4599566.91</v>
      </c>
    </row>
    <row r="1115" spans="1:8" ht="12.75" customHeight="1">
      <c r="A1115" s="6">
        <v>57411</v>
      </c>
      <c r="B1115" s="6" t="s">
        <v>1127</v>
      </c>
      <c r="C1115" s="6">
        <v>513</v>
      </c>
      <c r="D1115" s="6" t="s">
        <v>1111</v>
      </c>
      <c r="E1115" s="7">
        <v>6152821.4000000004</v>
      </c>
      <c r="F1115" s="7">
        <v>1104403.23</v>
      </c>
      <c r="G1115" s="7">
        <v>482154.06</v>
      </c>
      <c r="H1115" s="7">
        <v>6775070.5700000003</v>
      </c>
    </row>
    <row r="1116" spans="1:8" ht="12.75" customHeight="1">
      <c r="A1116" s="6">
        <v>57413</v>
      </c>
      <c r="B1116" s="6" t="s">
        <v>1128</v>
      </c>
      <c r="C1116" s="6">
        <v>513</v>
      </c>
      <c r="D1116" s="6" t="s">
        <v>1111</v>
      </c>
      <c r="E1116" s="7">
        <v>7999629.96</v>
      </c>
      <c r="F1116" s="7">
        <v>1975040.75</v>
      </c>
      <c r="G1116" s="8">
        <v>0</v>
      </c>
      <c r="H1116" s="7">
        <v>9974670.7100000009</v>
      </c>
    </row>
    <row r="1117" spans="1:8" ht="12.75" customHeight="1">
      <c r="A1117" s="6">
        <v>57414</v>
      </c>
      <c r="B1117" s="6" t="s">
        <v>1129</v>
      </c>
      <c r="C1117" s="6">
        <v>513</v>
      </c>
      <c r="D1117" s="6" t="s">
        <v>1111</v>
      </c>
      <c r="E1117" s="7">
        <v>19910.07</v>
      </c>
      <c r="F1117" s="8">
        <v>0</v>
      </c>
      <c r="G1117" s="8">
        <v>0</v>
      </c>
      <c r="H1117" s="7">
        <v>19910.07</v>
      </c>
    </row>
    <row r="1118" spans="1:8" ht="12.75" customHeight="1">
      <c r="A1118" s="6">
        <v>57431</v>
      </c>
      <c r="B1118" s="6" t="s">
        <v>1130</v>
      </c>
      <c r="C1118" s="6">
        <v>513</v>
      </c>
      <c r="D1118" s="6" t="s">
        <v>1111</v>
      </c>
      <c r="E1118" s="7">
        <v>162394288.22</v>
      </c>
      <c r="F1118" s="7">
        <v>33307489.149999999</v>
      </c>
      <c r="G1118" s="8">
        <v>0</v>
      </c>
      <c r="H1118" s="7">
        <v>195701777.37</v>
      </c>
    </row>
    <row r="1119" spans="1:8" ht="12.75" customHeight="1">
      <c r="A1119" s="6">
        <v>57432</v>
      </c>
      <c r="B1119" s="6" t="s">
        <v>1131</v>
      </c>
      <c r="C1119" s="6">
        <v>513</v>
      </c>
      <c r="D1119" s="6" t="s">
        <v>1111</v>
      </c>
      <c r="E1119" s="7">
        <v>10544.97</v>
      </c>
      <c r="F1119" s="7">
        <v>1902.4</v>
      </c>
      <c r="G1119" s="8">
        <v>0</v>
      </c>
      <c r="H1119" s="7">
        <v>12447.37</v>
      </c>
    </row>
    <row r="1120" spans="1:8" ht="12.75" customHeight="1">
      <c r="A1120" s="6">
        <v>57433</v>
      </c>
      <c r="B1120" s="6" t="s">
        <v>1132</v>
      </c>
      <c r="C1120" s="6">
        <v>513</v>
      </c>
      <c r="D1120" s="6" t="s">
        <v>1111</v>
      </c>
      <c r="E1120" s="7">
        <v>125846.08</v>
      </c>
      <c r="F1120" s="7">
        <v>26355.200000000001</v>
      </c>
      <c r="G1120" s="8">
        <v>0</v>
      </c>
      <c r="H1120" s="7">
        <v>152201.28</v>
      </c>
    </row>
    <row r="1121" spans="1:8" ht="12.75" customHeight="1">
      <c r="A1121" s="6">
        <v>57434</v>
      </c>
      <c r="B1121" s="6" t="s">
        <v>1133</v>
      </c>
      <c r="C1121" s="6">
        <v>513</v>
      </c>
      <c r="D1121" s="6" t="s">
        <v>1111</v>
      </c>
      <c r="E1121" s="7">
        <v>4195.3</v>
      </c>
      <c r="F1121" s="8">
        <v>0</v>
      </c>
      <c r="G1121" s="8">
        <v>0</v>
      </c>
      <c r="H1121" s="7">
        <v>4195.3</v>
      </c>
    </row>
    <row r="1122" spans="1:8" ht="12.75" customHeight="1">
      <c r="A1122" s="6">
        <v>57437</v>
      </c>
      <c r="B1122" s="6" t="s">
        <v>1134</v>
      </c>
      <c r="C1122" s="6">
        <v>513</v>
      </c>
      <c r="D1122" s="6" t="s">
        <v>1111</v>
      </c>
      <c r="E1122" s="7">
        <v>114186224.98999999</v>
      </c>
      <c r="F1122" s="7">
        <v>23974378.98</v>
      </c>
      <c r="G1122" s="8">
        <v>0</v>
      </c>
      <c r="H1122" s="7">
        <v>138160603.97</v>
      </c>
    </row>
    <row r="1123" spans="1:8" ht="12.75" customHeight="1">
      <c r="A1123" s="6">
        <v>57439</v>
      </c>
      <c r="B1123" s="6" t="s">
        <v>1135</v>
      </c>
      <c r="C1123" s="6">
        <v>513</v>
      </c>
      <c r="D1123" s="6" t="s">
        <v>1111</v>
      </c>
      <c r="E1123" s="7">
        <v>293248</v>
      </c>
      <c r="F1123" s="7">
        <v>147505.60000000001</v>
      </c>
      <c r="G1123" s="8">
        <v>0</v>
      </c>
      <c r="H1123" s="7">
        <v>440753.6</v>
      </c>
    </row>
    <row r="1124" spans="1:8" ht="12.75" customHeight="1">
      <c r="A1124" s="6">
        <v>57452</v>
      </c>
      <c r="B1124" s="6" t="s">
        <v>1136</v>
      </c>
      <c r="C1124" s="6">
        <v>513</v>
      </c>
      <c r="D1124" s="6" t="s">
        <v>1111</v>
      </c>
      <c r="E1124" s="7">
        <v>558677.85</v>
      </c>
      <c r="F1124" s="7">
        <v>871039.69</v>
      </c>
      <c r="G1124" s="8">
        <v>0</v>
      </c>
      <c r="H1124" s="7">
        <v>1429717.54</v>
      </c>
    </row>
    <row r="1125" spans="1:8" ht="12.75" customHeight="1">
      <c r="A1125" s="6">
        <v>57453</v>
      </c>
      <c r="B1125" s="6" t="s">
        <v>1137</v>
      </c>
      <c r="C1125" s="6">
        <v>513</v>
      </c>
      <c r="D1125" s="6" t="s">
        <v>1111</v>
      </c>
      <c r="E1125" s="7">
        <v>228226.93</v>
      </c>
      <c r="F1125" s="7">
        <v>168813.45</v>
      </c>
      <c r="G1125" s="8">
        <v>0</v>
      </c>
      <c r="H1125" s="7">
        <v>397040.38</v>
      </c>
    </row>
    <row r="1126" spans="1:8" ht="12.75" customHeight="1">
      <c r="A1126" s="6">
        <v>57454</v>
      </c>
      <c r="B1126" s="6" t="s">
        <v>1138</v>
      </c>
      <c r="C1126" s="6">
        <v>513</v>
      </c>
      <c r="D1126" s="6" t="s">
        <v>1111</v>
      </c>
      <c r="E1126" s="7">
        <v>1431</v>
      </c>
      <c r="F1126" s="8">
        <v>0</v>
      </c>
      <c r="G1126" s="8">
        <v>0</v>
      </c>
      <c r="H1126" s="7">
        <v>1431</v>
      </c>
    </row>
    <row r="1127" spans="1:8" ht="12.75" customHeight="1">
      <c r="A1127" s="6">
        <v>57511</v>
      </c>
      <c r="B1127" s="6" t="s">
        <v>1139</v>
      </c>
      <c r="C1127" s="6">
        <v>513</v>
      </c>
      <c r="D1127" s="6" t="s">
        <v>1111</v>
      </c>
      <c r="E1127" s="7">
        <v>301218.71000000002</v>
      </c>
      <c r="F1127" s="7">
        <v>40224.400000000001</v>
      </c>
      <c r="G1127" s="8">
        <v>0</v>
      </c>
      <c r="H1127" s="7">
        <v>341443.11</v>
      </c>
    </row>
    <row r="1128" spans="1:8" ht="12.75" customHeight="1">
      <c r="A1128" s="6">
        <v>57513</v>
      </c>
      <c r="B1128" s="6" t="s">
        <v>1140</v>
      </c>
      <c r="C1128" s="6">
        <v>513</v>
      </c>
      <c r="D1128" s="6" t="s">
        <v>1111</v>
      </c>
      <c r="E1128" s="7">
        <v>787895.86</v>
      </c>
      <c r="F1128" s="7">
        <v>408927.08</v>
      </c>
      <c r="G1128" s="8">
        <v>0</v>
      </c>
      <c r="H1128" s="7">
        <v>1196822.94</v>
      </c>
    </row>
    <row r="1129" spans="1:8" ht="12.75" customHeight="1">
      <c r="A1129" s="6">
        <v>57514</v>
      </c>
      <c r="B1129" s="6" t="s">
        <v>1141</v>
      </c>
      <c r="C1129" s="6">
        <v>513</v>
      </c>
      <c r="D1129" s="6" t="s">
        <v>1111</v>
      </c>
      <c r="E1129" s="7">
        <v>134580.89000000001</v>
      </c>
      <c r="F1129" s="7">
        <v>15640.4</v>
      </c>
      <c r="G1129" s="8">
        <v>0</v>
      </c>
      <c r="H1129" s="7">
        <v>150221.29</v>
      </c>
    </row>
    <row r="1130" spans="1:8" ht="12.75" customHeight="1">
      <c r="A1130" s="6">
        <v>57551</v>
      </c>
      <c r="B1130" s="6" t="s">
        <v>1142</v>
      </c>
      <c r="C1130" s="6">
        <v>513</v>
      </c>
      <c r="D1130" s="6" t="s">
        <v>1111</v>
      </c>
      <c r="E1130" s="7">
        <v>20610744.600000001</v>
      </c>
      <c r="F1130" s="7">
        <v>15112944.619999999</v>
      </c>
      <c r="G1130" s="8">
        <v>0</v>
      </c>
      <c r="H1130" s="7">
        <v>35723689.219999999</v>
      </c>
    </row>
    <row r="1131" spans="1:8" ht="12.75" customHeight="1">
      <c r="A1131" s="6">
        <v>57552</v>
      </c>
      <c r="B1131" s="6" t="s">
        <v>1143</v>
      </c>
      <c r="C1131" s="6">
        <v>513</v>
      </c>
      <c r="D1131" s="6" t="s">
        <v>1111</v>
      </c>
      <c r="E1131" s="7">
        <v>25543.84</v>
      </c>
      <c r="F1131" s="7">
        <v>22175.34</v>
      </c>
      <c r="G1131" s="8">
        <v>0</v>
      </c>
      <c r="H1131" s="7">
        <v>47719.18</v>
      </c>
    </row>
    <row r="1132" spans="1:8" ht="12.75" customHeight="1">
      <c r="A1132" s="6">
        <v>57553</v>
      </c>
      <c r="B1132" s="6" t="s">
        <v>1144</v>
      </c>
      <c r="C1132" s="6">
        <v>513</v>
      </c>
      <c r="D1132" s="6" t="s">
        <v>1111</v>
      </c>
      <c r="E1132" s="7">
        <v>33768.879999999997</v>
      </c>
      <c r="F1132" s="7">
        <v>2249.9899999999998</v>
      </c>
      <c r="G1132" s="8">
        <v>0</v>
      </c>
      <c r="H1132" s="7">
        <v>36018.870000000003</v>
      </c>
    </row>
    <row r="1133" spans="1:8" ht="12.75" customHeight="1">
      <c r="A1133" s="6">
        <v>57554</v>
      </c>
      <c r="B1133" s="6" t="s">
        <v>1145</v>
      </c>
      <c r="C1133" s="6">
        <v>513</v>
      </c>
      <c r="D1133" s="6" t="s">
        <v>1111</v>
      </c>
      <c r="E1133" s="7">
        <v>186251.09</v>
      </c>
      <c r="F1133" s="7">
        <v>93547.04</v>
      </c>
      <c r="G1133" s="8">
        <v>0</v>
      </c>
      <c r="H1133" s="7">
        <v>279798.13</v>
      </c>
    </row>
    <row r="1134" spans="1:8" ht="12.75" customHeight="1">
      <c r="A1134" s="6">
        <v>57555</v>
      </c>
      <c r="B1134" s="6" t="s">
        <v>1146</v>
      </c>
      <c r="C1134" s="6">
        <v>513</v>
      </c>
      <c r="D1134" s="6" t="s">
        <v>1111</v>
      </c>
      <c r="E1134" s="7">
        <v>1939123.76</v>
      </c>
      <c r="F1134" s="7">
        <v>377140.85</v>
      </c>
      <c r="G1134" s="7">
        <v>91909.24</v>
      </c>
      <c r="H1134" s="7">
        <v>2224355.37</v>
      </c>
    </row>
    <row r="1135" spans="1:8" ht="12.75" customHeight="1">
      <c r="A1135" s="6">
        <v>57556</v>
      </c>
      <c r="B1135" s="6" t="s">
        <v>1147</v>
      </c>
      <c r="C1135" s="6">
        <v>513</v>
      </c>
      <c r="D1135" s="6" t="s">
        <v>1111</v>
      </c>
      <c r="E1135" s="7">
        <v>131869.21</v>
      </c>
      <c r="F1135" s="7">
        <v>139791.31</v>
      </c>
      <c r="G1135" s="8">
        <v>0</v>
      </c>
      <c r="H1135" s="7">
        <v>271660.52</v>
      </c>
    </row>
    <row r="1136" spans="1:8" ht="12.75" customHeight="1">
      <c r="A1136" s="6">
        <v>57558</v>
      </c>
      <c r="B1136" s="6" t="s">
        <v>1148</v>
      </c>
      <c r="C1136" s="6">
        <v>513</v>
      </c>
      <c r="D1136" s="6" t="s">
        <v>1111</v>
      </c>
      <c r="E1136" s="7">
        <v>26792.15</v>
      </c>
      <c r="F1136" s="8">
        <v>0</v>
      </c>
      <c r="G1136" s="8">
        <v>0</v>
      </c>
      <c r="H1136" s="7">
        <v>26792.15</v>
      </c>
    </row>
    <row r="1137" spans="1:8" ht="12.75" customHeight="1">
      <c r="A1137" s="6">
        <v>57611</v>
      </c>
      <c r="B1137" s="6" t="s">
        <v>1149</v>
      </c>
      <c r="C1137" s="6">
        <v>513</v>
      </c>
      <c r="D1137" s="6" t="s">
        <v>1111</v>
      </c>
      <c r="E1137" s="7">
        <v>69200</v>
      </c>
      <c r="F1137" s="7">
        <v>27680</v>
      </c>
      <c r="G1137" s="8">
        <v>0</v>
      </c>
      <c r="H1137" s="7">
        <v>96880</v>
      </c>
    </row>
    <row r="1138" spans="1:8" ht="12.75" customHeight="1">
      <c r="A1138" s="6">
        <v>57612</v>
      </c>
      <c r="B1138" s="6" t="s">
        <v>1150</v>
      </c>
      <c r="C1138" s="6">
        <v>513</v>
      </c>
      <c r="D1138" s="6" t="s">
        <v>1111</v>
      </c>
      <c r="E1138" s="7">
        <v>87368538.019999996</v>
      </c>
      <c r="F1138" s="7">
        <v>24848287.989999998</v>
      </c>
      <c r="G1138" s="7">
        <v>30000</v>
      </c>
      <c r="H1138" s="7">
        <v>112186826.01000001</v>
      </c>
    </row>
    <row r="1139" spans="1:8" ht="12.75" customHeight="1">
      <c r="A1139" s="6">
        <v>57613</v>
      </c>
      <c r="B1139" s="6" t="s">
        <v>1151</v>
      </c>
      <c r="C1139" s="6">
        <v>513</v>
      </c>
      <c r="D1139" s="6" t="s">
        <v>1111</v>
      </c>
      <c r="E1139" s="7">
        <v>363353.57</v>
      </c>
      <c r="F1139" s="7">
        <v>573369.32999999996</v>
      </c>
      <c r="G1139" s="8">
        <v>0</v>
      </c>
      <c r="H1139" s="7">
        <v>936722.9</v>
      </c>
    </row>
    <row r="1140" spans="1:8" ht="12.75" customHeight="1">
      <c r="A1140" s="6">
        <v>57614</v>
      </c>
      <c r="B1140" s="6" t="s">
        <v>1152</v>
      </c>
      <c r="C1140" s="6">
        <v>513</v>
      </c>
      <c r="D1140" s="6" t="s">
        <v>1111</v>
      </c>
      <c r="E1140" s="7">
        <v>5927967.1900000004</v>
      </c>
      <c r="F1140" s="7">
        <v>7380456.5800000001</v>
      </c>
      <c r="G1140" s="7">
        <v>58533.8</v>
      </c>
      <c r="H1140" s="7">
        <v>13249889.970000001</v>
      </c>
    </row>
    <row r="1141" spans="1:8" ht="12.75" customHeight="1">
      <c r="A1141" s="6">
        <v>57711</v>
      </c>
      <c r="B1141" s="6" t="s">
        <v>1153</v>
      </c>
      <c r="C1141" s="6">
        <v>513</v>
      </c>
      <c r="D1141" s="6" t="s">
        <v>1111</v>
      </c>
      <c r="E1141" s="7">
        <v>1831250.86</v>
      </c>
      <c r="F1141" s="7">
        <v>568363.03</v>
      </c>
      <c r="G1141" s="8">
        <v>0</v>
      </c>
      <c r="H1141" s="7">
        <v>2399613.89</v>
      </c>
    </row>
    <row r="1142" spans="1:8" ht="12.75" customHeight="1">
      <c r="A1142" s="6">
        <v>57712</v>
      </c>
      <c r="B1142" s="6" t="s">
        <v>1154</v>
      </c>
      <c r="C1142" s="6">
        <v>513</v>
      </c>
      <c r="D1142" s="6" t="s">
        <v>1111</v>
      </c>
      <c r="E1142" s="7">
        <v>1251401.76</v>
      </c>
      <c r="F1142" s="7">
        <v>315210.28000000003</v>
      </c>
      <c r="G1142" s="8">
        <v>0</v>
      </c>
      <c r="H1142" s="7">
        <v>1566612.04</v>
      </c>
    </row>
    <row r="1143" spans="1:8" ht="12.75" customHeight="1">
      <c r="A1143" s="6">
        <v>57811</v>
      </c>
      <c r="B1143" s="6" t="s">
        <v>1155</v>
      </c>
      <c r="C1143" s="6">
        <v>513</v>
      </c>
      <c r="D1143" s="6" t="s">
        <v>1111</v>
      </c>
      <c r="E1143" s="7">
        <v>5331538.41</v>
      </c>
      <c r="F1143" s="7">
        <v>856261.72</v>
      </c>
      <c r="G1143" s="8">
        <v>0</v>
      </c>
      <c r="H1143" s="7">
        <v>6187800.1299999999</v>
      </c>
    </row>
    <row r="1144" spans="1:8" ht="12.75" customHeight="1">
      <c r="A1144" s="6">
        <v>57812</v>
      </c>
      <c r="B1144" s="6" t="s">
        <v>1156</v>
      </c>
      <c r="C1144" s="6">
        <v>513</v>
      </c>
      <c r="D1144" s="6" t="s">
        <v>1111</v>
      </c>
      <c r="E1144" s="7">
        <v>447901.46</v>
      </c>
      <c r="F1144" s="7">
        <v>93131.31</v>
      </c>
      <c r="G1144" s="8">
        <v>0</v>
      </c>
      <c r="H1144" s="7">
        <v>541032.77</v>
      </c>
    </row>
    <row r="1145" spans="1:8" ht="12.75" customHeight="1">
      <c r="A1145" s="6">
        <v>57813</v>
      </c>
      <c r="B1145" s="6" t="s">
        <v>1157</v>
      </c>
      <c r="C1145" s="6">
        <v>513</v>
      </c>
      <c r="D1145" s="6" t="s">
        <v>1111</v>
      </c>
      <c r="E1145" s="7">
        <v>12358818.619999999</v>
      </c>
      <c r="F1145" s="7">
        <v>8966851.3399999999</v>
      </c>
      <c r="G1145" s="8">
        <v>0</v>
      </c>
      <c r="H1145" s="7">
        <v>21325669.960000001</v>
      </c>
    </row>
    <row r="1146" spans="1:8" ht="12.75" customHeight="1">
      <c r="A1146" s="6">
        <v>57814</v>
      </c>
      <c r="B1146" s="6" t="s">
        <v>1158</v>
      </c>
      <c r="C1146" s="6">
        <v>513</v>
      </c>
      <c r="D1146" s="6" t="s">
        <v>1111</v>
      </c>
      <c r="E1146" s="7">
        <v>2354122.64</v>
      </c>
      <c r="F1146" s="7">
        <v>309115.61</v>
      </c>
      <c r="G1146" s="8">
        <v>0</v>
      </c>
      <c r="H1146" s="7">
        <v>2663238.25</v>
      </c>
    </row>
    <row r="1147" spans="1:8" ht="12.75" customHeight="1">
      <c r="A1147" s="6">
        <v>59111</v>
      </c>
      <c r="B1147" s="6" t="s">
        <v>1159</v>
      </c>
      <c r="C1147" s="6">
        <v>561</v>
      </c>
      <c r="D1147" s="6" t="s">
        <v>1160</v>
      </c>
      <c r="E1147" s="7">
        <v>897114.11</v>
      </c>
      <c r="F1147" s="7">
        <v>501485.89</v>
      </c>
      <c r="G1147" s="8">
        <v>0</v>
      </c>
      <c r="H1147" s="7">
        <v>1398600</v>
      </c>
    </row>
    <row r="1148" spans="1:8" ht="12.75" customHeight="1">
      <c r="A1148" s="6">
        <v>59113</v>
      </c>
      <c r="B1148" s="6" t="s">
        <v>1161</v>
      </c>
      <c r="C1148" s="6">
        <v>561</v>
      </c>
      <c r="D1148" s="6" t="s">
        <v>1160</v>
      </c>
      <c r="E1148" s="7">
        <v>41004720.189999998</v>
      </c>
      <c r="F1148" s="7">
        <v>51373928.189999998</v>
      </c>
      <c r="G1148" s="8">
        <v>0</v>
      </c>
      <c r="H1148" s="7">
        <v>92378648.379999995</v>
      </c>
    </row>
    <row r="1149" spans="1:8" ht="12.75" customHeight="1">
      <c r="A1149" s="6">
        <v>59114</v>
      </c>
      <c r="B1149" s="6" t="s">
        <v>1162</v>
      </c>
      <c r="C1149" s="6">
        <v>561</v>
      </c>
      <c r="D1149" s="6" t="s">
        <v>1160</v>
      </c>
      <c r="E1149" s="7">
        <v>254181520.03</v>
      </c>
      <c r="F1149" s="7">
        <v>23855271.210000001</v>
      </c>
      <c r="G1149" s="8">
        <v>0</v>
      </c>
      <c r="H1149" s="7">
        <v>278036791.24000001</v>
      </c>
    </row>
    <row r="1150" spans="1:8" ht="12.75" customHeight="1">
      <c r="A1150" s="6">
        <v>59121</v>
      </c>
      <c r="B1150" s="6" t="s">
        <v>25</v>
      </c>
      <c r="C1150" s="6">
        <v>123</v>
      </c>
      <c r="D1150" s="6" t="s">
        <v>4</v>
      </c>
      <c r="E1150" s="7">
        <v>21476237.48</v>
      </c>
      <c r="F1150" s="7">
        <v>14913624.689999999</v>
      </c>
      <c r="G1150" s="8">
        <v>0</v>
      </c>
      <c r="H1150" s="7">
        <v>36389862.170000002</v>
      </c>
    </row>
    <row r="1151" spans="1:8" ht="12.75" customHeight="1">
      <c r="A1151" s="6">
        <v>59122</v>
      </c>
      <c r="B1151" s="6" t="s">
        <v>1163</v>
      </c>
      <c r="C1151" s="6">
        <v>561</v>
      </c>
      <c r="D1151" s="6" t="s">
        <v>1160</v>
      </c>
      <c r="E1151" s="7">
        <v>389308.44</v>
      </c>
      <c r="F1151" s="7">
        <v>1110850.6499999999</v>
      </c>
      <c r="G1151" s="8">
        <v>0</v>
      </c>
      <c r="H1151" s="7">
        <v>1500159.09</v>
      </c>
    </row>
    <row r="1152" spans="1:8" ht="12.75" customHeight="1">
      <c r="A1152" s="6">
        <v>59123</v>
      </c>
      <c r="B1152" s="6" t="s">
        <v>1164</v>
      </c>
      <c r="C1152" s="6">
        <v>561</v>
      </c>
      <c r="D1152" s="6" t="s">
        <v>1160</v>
      </c>
      <c r="E1152" s="7">
        <v>453194.49</v>
      </c>
      <c r="F1152" s="7">
        <v>679791.73</v>
      </c>
      <c r="G1152" s="8">
        <v>0</v>
      </c>
      <c r="H1152" s="7">
        <v>1132986.22</v>
      </c>
    </row>
    <row r="1153" spans="1:8" ht="12.75" customHeight="1">
      <c r="A1153" s="6">
        <v>59124</v>
      </c>
      <c r="B1153" s="6" t="s">
        <v>1165</v>
      </c>
      <c r="C1153" s="6">
        <v>561</v>
      </c>
      <c r="D1153" s="6" t="s">
        <v>1160</v>
      </c>
      <c r="E1153" s="7">
        <v>9887506.1999999993</v>
      </c>
      <c r="F1153" s="7">
        <v>16726989.369999999</v>
      </c>
      <c r="G1153" s="8">
        <v>0</v>
      </c>
      <c r="H1153" s="7">
        <v>26614495.57</v>
      </c>
    </row>
    <row r="1154" spans="1:8" ht="12.75" customHeight="1">
      <c r="A1154" s="6">
        <v>59125</v>
      </c>
      <c r="B1154" s="6" t="s">
        <v>1166</v>
      </c>
      <c r="C1154" s="6">
        <v>561</v>
      </c>
      <c r="D1154" s="6" t="s">
        <v>1160</v>
      </c>
      <c r="E1154" s="7">
        <v>10989101.470000001</v>
      </c>
      <c r="F1154" s="7">
        <v>6925194.29</v>
      </c>
      <c r="G1154" s="8">
        <v>0</v>
      </c>
      <c r="H1154" s="7">
        <v>17914295.760000002</v>
      </c>
    </row>
    <row r="1155" spans="1:8" ht="12.75" customHeight="1">
      <c r="A1155" s="6">
        <v>59131</v>
      </c>
      <c r="B1155" s="6" t="s">
        <v>1167</v>
      </c>
      <c r="C1155" s="6">
        <v>561</v>
      </c>
      <c r="D1155" s="6" t="s">
        <v>1160</v>
      </c>
      <c r="E1155" s="7">
        <v>14520338.720000001</v>
      </c>
      <c r="F1155" s="7">
        <v>8475382.5299999993</v>
      </c>
      <c r="G1155" s="8">
        <v>0</v>
      </c>
      <c r="H1155" s="7">
        <v>22995721.25</v>
      </c>
    </row>
    <row r="1156" spans="1:8" ht="12.75" customHeight="1">
      <c r="A1156" s="6">
        <v>59132</v>
      </c>
      <c r="B1156" s="6" t="s">
        <v>1168</v>
      </c>
      <c r="C1156" s="6">
        <v>561</v>
      </c>
      <c r="D1156" s="6" t="s">
        <v>1160</v>
      </c>
      <c r="E1156" s="7">
        <v>899673.96</v>
      </c>
      <c r="F1156" s="7">
        <v>2099239.2400000002</v>
      </c>
      <c r="G1156" s="8">
        <v>0</v>
      </c>
      <c r="H1156" s="7">
        <v>2998913.2</v>
      </c>
    </row>
    <row r="1157" spans="1:8" ht="12.75" customHeight="1">
      <c r="A1157" s="6">
        <v>59133</v>
      </c>
      <c r="B1157" s="6" t="s">
        <v>1169</v>
      </c>
      <c r="C1157" s="6">
        <v>561</v>
      </c>
      <c r="D1157" s="6" t="s">
        <v>1160</v>
      </c>
      <c r="E1157" s="7">
        <v>2895667.02</v>
      </c>
      <c r="F1157" s="7">
        <v>4735685.82</v>
      </c>
      <c r="G1157" s="7">
        <v>1418507.42</v>
      </c>
      <c r="H1157" s="7">
        <v>6212845.4199999999</v>
      </c>
    </row>
    <row r="1158" spans="1:8" ht="12.75" customHeight="1">
      <c r="A1158" s="6">
        <v>59141</v>
      </c>
      <c r="B1158" s="6" t="s">
        <v>1170</v>
      </c>
      <c r="C1158" s="6">
        <v>561</v>
      </c>
      <c r="D1158" s="6" t="s">
        <v>1160</v>
      </c>
      <c r="E1158" s="7">
        <v>34929345.390000001</v>
      </c>
      <c r="F1158" s="7">
        <v>152843471.87</v>
      </c>
      <c r="G1158" s="7">
        <v>236308.82</v>
      </c>
      <c r="H1158" s="7">
        <v>187536508.44</v>
      </c>
    </row>
    <row r="1159" spans="1:8" ht="12.75" customHeight="1">
      <c r="A1159" s="6">
        <v>59143</v>
      </c>
      <c r="B1159" s="6" t="s">
        <v>1171</v>
      </c>
      <c r="C1159" s="6">
        <v>561</v>
      </c>
      <c r="D1159" s="6" t="s">
        <v>1160</v>
      </c>
      <c r="E1159" s="7">
        <v>13785535.58</v>
      </c>
      <c r="F1159" s="7">
        <v>7349801.8200000003</v>
      </c>
      <c r="G1159" s="7">
        <v>15803.25</v>
      </c>
      <c r="H1159" s="7">
        <v>21119534.149999999</v>
      </c>
    </row>
    <row r="1160" spans="1:8" ht="12.75" customHeight="1">
      <c r="A1160" s="6">
        <v>59144</v>
      </c>
      <c r="B1160" s="6" t="s">
        <v>1172</v>
      </c>
      <c r="C1160" s="6">
        <v>561</v>
      </c>
      <c r="D1160" s="6" t="s">
        <v>1160</v>
      </c>
      <c r="E1160" s="7">
        <v>8040447.3899999997</v>
      </c>
      <c r="F1160" s="7">
        <v>13863804.1</v>
      </c>
      <c r="G1160" s="8">
        <v>0</v>
      </c>
      <c r="H1160" s="7">
        <v>21904251.489999998</v>
      </c>
    </row>
    <row r="1161" spans="1:8" ht="12.75" customHeight="1">
      <c r="A1161" s="6">
        <v>59146</v>
      </c>
      <c r="B1161" s="6" t="s">
        <v>1173</v>
      </c>
      <c r="C1161" s="6">
        <v>561</v>
      </c>
      <c r="D1161" s="6" t="s">
        <v>1160</v>
      </c>
      <c r="E1161" s="7">
        <v>3685637.7</v>
      </c>
      <c r="F1161" s="7">
        <v>1190014.1599999999</v>
      </c>
      <c r="G1161" s="7">
        <v>1680</v>
      </c>
      <c r="H1161" s="7">
        <v>4873971.8600000003</v>
      </c>
    </row>
    <row r="1162" spans="1:8" ht="12.75" customHeight="1">
      <c r="A1162" s="6">
        <v>59148</v>
      </c>
      <c r="B1162" s="6" t="s">
        <v>1174</v>
      </c>
      <c r="C1162" s="6">
        <v>561</v>
      </c>
      <c r="D1162" s="6" t="s">
        <v>1160</v>
      </c>
      <c r="E1162" s="7">
        <v>21151000</v>
      </c>
      <c r="F1162" s="7">
        <v>14170012.09</v>
      </c>
      <c r="G1162" s="7">
        <v>199387.2</v>
      </c>
      <c r="H1162" s="7">
        <v>35121624.890000001</v>
      </c>
    </row>
    <row r="1163" spans="1:8" ht="12.75" customHeight="1">
      <c r="A1163" s="6">
        <v>59149</v>
      </c>
      <c r="B1163" s="6" t="s">
        <v>1175</v>
      </c>
      <c r="C1163" s="6">
        <v>561</v>
      </c>
      <c r="D1163" s="6" t="s">
        <v>1160</v>
      </c>
      <c r="E1163" s="7">
        <v>21047493.739999998</v>
      </c>
      <c r="F1163" s="7">
        <v>13854252.050000001</v>
      </c>
      <c r="G1163" s="8">
        <v>0</v>
      </c>
      <c r="H1163" s="7">
        <v>34901745.789999999</v>
      </c>
    </row>
    <row r="1164" spans="1:8" ht="12.75" customHeight="1">
      <c r="A1164" s="6">
        <v>59211</v>
      </c>
      <c r="B1164" s="6" t="s">
        <v>638</v>
      </c>
      <c r="C1164" s="6">
        <v>511</v>
      </c>
      <c r="D1164" s="6" t="s">
        <v>1048</v>
      </c>
      <c r="E1164" s="7">
        <v>18337759.710000001</v>
      </c>
      <c r="F1164" s="7">
        <v>3576398.38</v>
      </c>
      <c r="G1164" s="7">
        <v>708244.8</v>
      </c>
      <c r="H1164" s="7">
        <v>21205913.289999999</v>
      </c>
    </row>
    <row r="1165" spans="1:8" ht="12.75" customHeight="1">
      <c r="A1165" s="6">
        <v>59311</v>
      </c>
      <c r="B1165" s="6" t="s">
        <v>1176</v>
      </c>
      <c r="C1165" s="6">
        <v>512</v>
      </c>
      <c r="D1165" s="6" t="s">
        <v>1072</v>
      </c>
      <c r="E1165" s="7">
        <v>286888</v>
      </c>
      <c r="F1165" s="7">
        <v>2360638</v>
      </c>
      <c r="G1165" s="8">
        <v>0</v>
      </c>
      <c r="H1165" s="7">
        <v>2647526</v>
      </c>
    </row>
    <row r="1166" spans="1:8" ht="12.75" customHeight="1">
      <c r="A1166" s="6">
        <v>59312</v>
      </c>
      <c r="B1166" s="6" t="s">
        <v>1177</v>
      </c>
      <c r="C1166" s="6">
        <v>513</v>
      </c>
      <c r="D1166" s="6" t="s">
        <v>1111</v>
      </c>
      <c r="E1166" s="7">
        <v>73663.39</v>
      </c>
      <c r="F1166" s="8">
        <v>0</v>
      </c>
      <c r="G1166" s="8">
        <v>0</v>
      </c>
      <c r="H1166" s="7">
        <v>73663.39</v>
      </c>
    </row>
    <row r="1167" spans="1:8" ht="12.75" customHeight="1">
      <c r="A1167" s="6">
        <v>59411</v>
      </c>
      <c r="B1167" s="6" t="s">
        <v>1178</v>
      </c>
      <c r="C1167" s="6">
        <v>521</v>
      </c>
      <c r="D1167" s="6" t="s">
        <v>1</v>
      </c>
      <c r="E1167" s="7">
        <v>96254481.959999993</v>
      </c>
      <c r="F1167" s="7">
        <v>9137300.5299999993</v>
      </c>
      <c r="G1167" s="8">
        <v>0</v>
      </c>
      <c r="H1167" s="7">
        <v>105391782.48999999</v>
      </c>
    </row>
    <row r="1168" spans="1:8" ht="12.75" customHeight="1">
      <c r="A1168" s="6">
        <v>59431</v>
      </c>
      <c r="B1168" s="6" t="s">
        <v>1179</v>
      </c>
      <c r="C1168" s="6">
        <v>521</v>
      </c>
      <c r="D1168" s="6" t="s">
        <v>1</v>
      </c>
      <c r="E1168" s="7">
        <v>400000</v>
      </c>
      <c r="F1168" s="8">
        <v>0</v>
      </c>
      <c r="G1168" s="8">
        <v>0</v>
      </c>
      <c r="H1168" s="7">
        <v>400000</v>
      </c>
    </row>
    <row r="1169" spans="1:8" ht="12.75" customHeight="1">
      <c r="A1169" s="6">
        <v>59432</v>
      </c>
      <c r="B1169" s="6" t="s">
        <v>1180</v>
      </c>
      <c r="C1169" s="6">
        <v>521</v>
      </c>
      <c r="D1169" s="6" t="s">
        <v>1</v>
      </c>
      <c r="E1169" s="7">
        <v>5119545.8</v>
      </c>
      <c r="F1169" s="7">
        <v>1899936.55</v>
      </c>
      <c r="G1169" s="8">
        <v>0</v>
      </c>
      <c r="H1169" s="7">
        <v>7019482.3499999996</v>
      </c>
    </row>
    <row r="1170" spans="1:8" ht="12.75" customHeight="1">
      <c r="A1170" s="6">
        <v>59433</v>
      </c>
      <c r="B1170" s="6" t="s">
        <v>1181</v>
      </c>
      <c r="C1170" s="6">
        <v>521</v>
      </c>
      <c r="D1170" s="6" t="s">
        <v>1</v>
      </c>
      <c r="E1170" s="7">
        <v>2442179.62</v>
      </c>
      <c r="F1170" s="7">
        <v>359938.43</v>
      </c>
      <c r="G1170" s="8">
        <v>0</v>
      </c>
      <c r="H1170" s="7">
        <v>2802118.05</v>
      </c>
    </row>
    <row r="1171" spans="1:8" ht="12.75" customHeight="1">
      <c r="A1171" s="6">
        <v>59434</v>
      </c>
      <c r="B1171" s="6" t="s">
        <v>1182</v>
      </c>
      <c r="C1171" s="6">
        <v>521</v>
      </c>
      <c r="D1171" s="6" t="s">
        <v>1</v>
      </c>
      <c r="E1171" s="7">
        <v>35555527</v>
      </c>
      <c r="F1171" s="7">
        <v>7410311</v>
      </c>
      <c r="G1171" s="8">
        <v>0</v>
      </c>
      <c r="H1171" s="7">
        <v>42965838</v>
      </c>
    </row>
    <row r="1172" spans="1:8" ht="12.75" customHeight="1">
      <c r="A1172" s="6">
        <v>59451</v>
      </c>
      <c r="B1172" s="6" t="s">
        <v>1183</v>
      </c>
      <c r="C1172" s="6">
        <v>524</v>
      </c>
      <c r="D1172" s="6" t="s">
        <v>2</v>
      </c>
      <c r="E1172" s="7">
        <v>18664602</v>
      </c>
      <c r="F1172" s="7">
        <v>1264835</v>
      </c>
      <c r="G1172" s="7">
        <v>12000</v>
      </c>
      <c r="H1172" s="7">
        <v>19917437</v>
      </c>
    </row>
    <row r="1173" spans="1:8" ht="12.75" customHeight="1">
      <c r="A1173" s="6">
        <v>59452</v>
      </c>
      <c r="B1173" s="6" t="s">
        <v>1184</v>
      </c>
      <c r="C1173" s="6">
        <v>524</v>
      </c>
      <c r="D1173" s="6" t="s">
        <v>2</v>
      </c>
      <c r="E1173" s="7">
        <v>14315081.93</v>
      </c>
      <c r="F1173" s="7">
        <v>23804</v>
      </c>
      <c r="G1173" s="8">
        <v>0</v>
      </c>
      <c r="H1173" s="7">
        <v>14338885.93</v>
      </c>
    </row>
    <row r="1174" spans="1:8" ht="12.75" customHeight="1">
      <c r="A1174" s="6">
        <v>59453</v>
      </c>
      <c r="B1174" s="6" t="s">
        <v>1185</v>
      </c>
      <c r="C1174" s="6">
        <v>524</v>
      </c>
      <c r="D1174" s="6" t="s">
        <v>2</v>
      </c>
      <c r="E1174" s="7">
        <v>4845000</v>
      </c>
      <c r="F1174" s="7">
        <v>27997.98</v>
      </c>
      <c r="G1174" s="8">
        <v>0</v>
      </c>
      <c r="H1174" s="7">
        <v>4872997.9800000004</v>
      </c>
    </row>
    <row r="1175" spans="1:8" ht="12.75" customHeight="1">
      <c r="A1175" s="6">
        <v>59454</v>
      </c>
      <c r="B1175" s="6" t="s">
        <v>1186</v>
      </c>
      <c r="C1175" s="6">
        <v>524</v>
      </c>
      <c r="D1175" s="6" t="s">
        <v>2</v>
      </c>
      <c r="E1175" s="7">
        <v>592959</v>
      </c>
      <c r="F1175" s="7">
        <v>14801.6</v>
      </c>
      <c r="G1175" s="8">
        <v>0</v>
      </c>
      <c r="H1175" s="7">
        <v>607760.6</v>
      </c>
    </row>
    <row r="1176" spans="1:8" ht="12.75" customHeight="1">
      <c r="A1176" s="6">
        <v>59455</v>
      </c>
      <c r="B1176" s="6" t="s">
        <v>1187</v>
      </c>
      <c r="C1176" s="6">
        <v>524</v>
      </c>
      <c r="D1176" s="6" t="s">
        <v>2</v>
      </c>
      <c r="E1176" s="7">
        <v>8300</v>
      </c>
      <c r="F1176" s="8">
        <v>0</v>
      </c>
      <c r="G1176" s="8">
        <v>0</v>
      </c>
      <c r="H1176" s="7">
        <v>8300</v>
      </c>
    </row>
    <row r="1177" spans="1:8" ht="12.75" customHeight="1">
      <c r="A1177" s="6">
        <v>59461</v>
      </c>
      <c r="B1177" s="6" t="s">
        <v>1188</v>
      </c>
      <c r="C1177" s="6">
        <v>511</v>
      </c>
      <c r="D1177" s="6" t="s">
        <v>1048</v>
      </c>
      <c r="E1177" s="7">
        <v>41131589.130000003</v>
      </c>
      <c r="F1177" s="7">
        <v>10935396.58</v>
      </c>
      <c r="G1177" s="7">
        <v>193220.07</v>
      </c>
      <c r="H1177" s="7">
        <v>51873765.640000001</v>
      </c>
    </row>
    <row r="1178" spans="1:8" ht="12.75" customHeight="1">
      <c r="A1178" s="6">
        <v>59471</v>
      </c>
      <c r="B1178" s="6" t="s">
        <v>1189</v>
      </c>
      <c r="C1178" s="6">
        <v>524</v>
      </c>
      <c r="D1178" s="6" t="s">
        <v>2</v>
      </c>
      <c r="E1178" s="7">
        <v>5046278.47</v>
      </c>
      <c r="F1178" s="7">
        <v>4151043.18</v>
      </c>
      <c r="G1178" s="8">
        <v>0</v>
      </c>
      <c r="H1178" s="7">
        <v>9197321.6500000004</v>
      </c>
    </row>
    <row r="1179" spans="1:8" ht="12.75" customHeight="1">
      <c r="A1179" s="6">
        <v>59472</v>
      </c>
      <c r="B1179" s="6" t="s">
        <v>1190</v>
      </c>
      <c r="C1179" s="6">
        <v>525</v>
      </c>
      <c r="D1179" s="6" t="s">
        <v>1191</v>
      </c>
      <c r="E1179" s="7">
        <v>336165246.97000003</v>
      </c>
      <c r="F1179" s="7">
        <v>31770857.760000002</v>
      </c>
      <c r="G1179" s="7">
        <v>9957.51</v>
      </c>
      <c r="H1179" s="7">
        <v>367926147.22000003</v>
      </c>
    </row>
    <row r="1180" spans="1:8" ht="12.75" customHeight="1">
      <c r="A1180" s="6">
        <v>59473</v>
      </c>
      <c r="B1180" s="6" t="s">
        <v>1192</v>
      </c>
      <c r="C1180" s="6">
        <v>524</v>
      </c>
      <c r="D1180" s="6" t="s">
        <v>2</v>
      </c>
      <c r="E1180" s="7">
        <v>8456890.7799999993</v>
      </c>
      <c r="F1180" s="7">
        <v>546175</v>
      </c>
      <c r="G1180" s="7">
        <v>8155</v>
      </c>
      <c r="H1180" s="7">
        <v>8994910.7799999993</v>
      </c>
    </row>
    <row r="1181" spans="1:8" ht="12.75" customHeight="1">
      <c r="A1181" s="6">
        <v>59474</v>
      </c>
      <c r="B1181" s="6" t="s">
        <v>1193</v>
      </c>
      <c r="C1181" s="6">
        <v>524</v>
      </c>
      <c r="D1181" s="6" t="s">
        <v>2</v>
      </c>
      <c r="E1181" s="7">
        <v>75382.5</v>
      </c>
      <c r="F1181" s="8">
        <v>0</v>
      </c>
      <c r="G1181" s="8">
        <v>0</v>
      </c>
      <c r="H1181" s="7">
        <v>75382.5</v>
      </c>
    </row>
    <row r="1182" spans="1:8" ht="12.75" customHeight="1">
      <c r="A1182" s="6">
        <v>59475</v>
      </c>
      <c r="B1182" s="6" t="s">
        <v>1194</v>
      </c>
      <c r="C1182" s="6">
        <v>511</v>
      </c>
      <c r="D1182" s="6" t="s">
        <v>1048</v>
      </c>
      <c r="E1182" s="7">
        <v>14915654.720000001</v>
      </c>
      <c r="F1182" s="7">
        <v>5417393.6799999997</v>
      </c>
      <c r="G1182" s="7">
        <v>183674.8</v>
      </c>
      <c r="H1182" s="7">
        <v>20149373.600000001</v>
      </c>
    </row>
    <row r="1183" spans="1:8" ht="12.75" customHeight="1">
      <c r="A1183" s="6">
        <v>59491</v>
      </c>
      <c r="B1183" s="6" t="s">
        <v>1195</v>
      </c>
      <c r="C1183" s="6">
        <v>513</v>
      </c>
      <c r="D1183" s="6" t="s">
        <v>1111</v>
      </c>
      <c r="E1183" s="7">
        <v>6972729.8399999999</v>
      </c>
      <c r="F1183" s="7">
        <v>1274650.92</v>
      </c>
      <c r="G1183" s="8">
        <v>0</v>
      </c>
      <c r="H1183" s="7">
        <v>8247380.7599999998</v>
      </c>
    </row>
    <row r="1184" spans="1:8" ht="12.75" customHeight="1">
      <c r="A1184" s="6">
        <v>59511</v>
      </c>
      <c r="B1184" s="6" t="s">
        <v>28</v>
      </c>
      <c r="C1184" s="6">
        <v>0</v>
      </c>
      <c r="D1184" s="6">
        <v>0</v>
      </c>
      <c r="E1184" s="7">
        <v>40561741</v>
      </c>
      <c r="F1184" s="7">
        <v>3687431</v>
      </c>
      <c r="G1184" s="8">
        <v>0</v>
      </c>
      <c r="H1184" s="7">
        <v>44249172</v>
      </c>
    </row>
    <row r="1185" spans="1:9" ht="12.75" customHeight="1">
      <c r="A1185" s="6">
        <v>59512</v>
      </c>
      <c r="B1185" s="6" t="s">
        <v>1196</v>
      </c>
      <c r="C1185" s="6">
        <v>541</v>
      </c>
      <c r="D1185" s="6" t="s">
        <v>1197</v>
      </c>
      <c r="E1185" s="7">
        <v>3100369.49</v>
      </c>
      <c r="F1185" s="7">
        <v>179543.03</v>
      </c>
      <c r="G1185" s="8">
        <v>0</v>
      </c>
      <c r="H1185" s="7">
        <v>3279912.52</v>
      </c>
    </row>
    <row r="1186" spans="1:9" ht="12.75" customHeight="1">
      <c r="A1186" s="6">
        <v>59551</v>
      </c>
      <c r="B1186" s="6" t="s">
        <v>29</v>
      </c>
      <c r="C1186" s="6">
        <v>0</v>
      </c>
      <c r="D1186" s="6">
        <v>0</v>
      </c>
      <c r="E1186" s="7">
        <v>342297.42</v>
      </c>
      <c r="F1186" s="8">
        <v>328.79</v>
      </c>
      <c r="G1186" s="8">
        <v>0</v>
      </c>
      <c r="H1186" s="7">
        <v>342626.21</v>
      </c>
    </row>
    <row r="1187" spans="1:9" ht="12.75" customHeight="1">
      <c r="A1187" s="6">
        <v>68111</v>
      </c>
      <c r="B1187" s="6" t="s">
        <v>3</v>
      </c>
      <c r="C1187" s="6">
        <v>123</v>
      </c>
      <c r="D1187" s="6" t="s">
        <v>4</v>
      </c>
      <c r="E1187" s="7">
        <v>2553682168.4899998</v>
      </c>
      <c r="F1187" s="8">
        <v>0</v>
      </c>
      <c r="G1187" s="8">
        <v>0</v>
      </c>
      <c r="H1187" s="7">
        <v>2553682168.4899998</v>
      </c>
    </row>
    <row r="1188" spans="1:9" ht="12.75" customHeight="1">
      <c r="A1188" s="6">
        <v>68112</v>
      </c>
      <c r="B1188" s="6" t="s">
        <v>1198</v>
      </c>
      <c r="C1188" s="6">
        <v>123</v>
      </c>
      <c r="D1188" s="6" t="s">
        <v>4</v>
      </c>
      <c r="E1188" s="7">
        <v>276304650.02999997</v>
      </c>
      <c r="F1188" s="8">
        <v>0</v>
      </c>
      <c r="G1188" s="8">
        <v>0</v>
      </c>
      <c r="H1188" s="7">
        <v>276304650.02999997</v>
      </c>
    </row>
    <row r="1189" spans="1:9" ht="12.75" customHeight="1">
      <c r="A1189" s="6">
        <v>68113</v>
      </c>
      <c r="B1189" s="6" t="s">
        <v>1199</v>
      </c>
      <c r="C1189" s="6">
        <v>123</v>
      </c>
      <c r="D1189" s="6" t="s">
        <v>4</v>
      </c>
      <c r="E1189" s="7">
        <v>1658262022.6099999</v>
      </c>
      <c r="F1189" s="8">
        <v>0</v>
      </c>
      <c r="G1189" s="8">
        <v>0</v>
      </c>
      <c r="H1189" s="7">
        <v>1658262022.6099999</v>
      </c>
      <c r="I1189" s="9"/>
    </row>
    <row r="1190" spans="1:9" ht="12.75" customHeight="1">
      <c r="A1190" s="6">
        <v>68211</v>
      </c>
      <c r="B1190" s="6" t="s">
        <v>5</v>
      </c>
      <c r="C1190" s="6">
        <v>124</v>
      </c>
      <c r="D1190" s="6" t="s">
        <v>6</v>
      </c>
      <c r="E1190" s="7">
        <v>7868512.7999999998</v>
      </c>
      <c r="F1190" s="7">
        <v>17482081.600000001</v>
      </c>
      <c r="G1190" s="7">
        <v>343283.06</v>
      </c>
      <c r="H1190" s="7">
        <v>25007311.34</v>
      </c>
    </row>
    <row r="1191" spans="1:9" ht="12.75" customHeight="1">
      <c r="A1191" s="6">
        <v>68212</v>
      </c>
      <c r="B1191" s="6" t="s">
        <v>7</v>
      </c>
      <c r="C1191" s="6">
        <v>124</v>
      </c>
      <c r="D1191" s="6" t="s">
        <v>6</v>
      </c>
      <c r="E1191" s="7">
        <v>3244958.47</v>
      </c>
      <c r="F1191" s="7">
        <v>3015367.99</v>
      </c>
      <c r="G1191" s="7">
        <v>298866.82</v>
      </c>
      <c r="H1191" s="7">
        <v>5961459.6399999997</v>
      </c>
    </row>
    <row r="1192" spans="1:9" ht="12.75" customHeight="1">
      <c r="A1192" s="6">
        <v>68213</v>
      </c>
      <c r="B1192" s="6" t="s">
        <v>8</v>
      </c>
      <c r="C1192" s="6">
        <v>124</v>
      </c>
      <c r="D1192" s="6" t="s">
        <v>6</v>
      </c>
      <c r="E1192" s="8">
        <v>0</v>
      </c>
      <c r="F1192" s="7">
        <v>5320</v>
      </c>
      <c r="G1192" s="8">
        <v>0</v>
      </c>
      <c r="H1192" s="7">
        <v>5320</v>
      </c>
    </row>
    <row r="1193" spans="1:9" ht="12.75" customHeight="1">
      <c r="A1193" s="6">
        <v>68214</v>
      </c>
      <c r="B1193" s="6" t="s">
        <v>1200</v>
      </c>
      <c r="C1193" s="6">
        <v>124</v>
      </c>
      <c r="D1193" s="6" t="s">
        <v>6</v>
      </c>
      <c r="E1193" s="7">
        <v>3283614.08</v>
      </c>
      <c r="F1193" s="7">
        <v>328901.49</v>
      </c>
      <c r="G1193" s="7">
        <v>235437.77</v>
      </c>
      <c r="H1193" s="7">
        <v>3377077.8</v>
      </c>
    </row>
    <row r="1194" spans="1:9" ht="12.75" customHeight="1">
      <c r="A1194" s="6">
        <v>68311</v>
      </c>
      <c r="B1194" s="6" t="s">
        <v>10</v>
      </c>
      <c r="C1194" s="6">
        <v>124</v>
      </c>
      <c r="D1194" s="6" t="s">
        <v>6</v>
      </c>
      <c r="E1194" s="7">
        <v>45852843.189999998</v>
      </c>
      <c r="F1194" s="7">
        <v>7458747.29</v>
      </c>
      <c r="G1194" s="7">
        <v>1202357.49</v>
      </c>
      <c r="H1194" s="7">
        <v>52109232.990000002</v>
      </c>
    </row>
    <row r="1195" spans="1:9" ht="12.75" customHeight="1">
      <c r="A1195" s="6">
        <v>68351</v>
      </c>
      <c r="B1195" s="6" t="s">
        <v>1201</v>
      </c>
      <c r="C1195" s="6">
        <v>124</v>
      </c>
      <c r="D1195" s="6" t="s">
        <v>6</v>
      </c>
      <c r="E1195" s="7">
        <v>35499574.700000003</v>
      </c>
      <c r="F1195" s="7">
        <v>10431113.27</v>
      </c>
      <c r="G1195" s="7">
        <v>3000361.21</v>
      </c>
      <c r="H1195" s="7">
        <v>42930326.759999998</v>
      </c>
    </row>
    <row r="1196" spans="1:9" ht="12.75" customHeight="1">
      <c r="A1196" s="6">
        <v>68411</v>
      </c>
      <c r="B1196" s="6" t="s">
        <v>13</v>
      </c>
      <c r="C1196" s="6">
        <v>124</v>
      </c>
      <c r="D1196" s="6" t="s">
        <v>6</v>
      </c>
      <c r="E1196" s="7">
        <v>2480778.16</v>
      </c>
      <c r="F1196" s="7">
        <v>335486.3</v>
      </c>
      <c r="G1196" s="8">
        <v>0</v>
      </c>
      <c r="H1196" s="7">
        <v>2816264.46</v>
      </c>
    </row>
    <row r="1197" spans="1:9" ht="12.75" customHeight="1">
      <c r="A1197" s="6">
        <v>68412</v>
      </c>
      <c r="B1197" s="6" t="s">
        <v>1202</v>
      </c>
      <c r="C1197" s="6">
        <v>124</v>
      </c>
      <c r="D1197" s="6" t="s">
        <v>6</v>
      </c>
      <c r="E1197" s="7">
        <v>1120019.58</v>
      </c>
      <c r="F1197" s="7">
        <v>156606.07999999999</v>
      </c>
      <c r="G1197" s="7">
        <v>143025.74</v>
      </c>
      <c r="H1197" s="7">
        <v>1133599.92</v>
      </c>
    </row>
    <row r="1198" spans="1:9" ht="12.75" customHeight="1">
      <c r="A1198" s="6">
        <v>68413</v>
      </c>
      <c r="B1198" s="6" t="s">
        <v>1203</v>
      </c>
      <c r="C1198" s="6">
        <v>124</v>
      </c>
      <c r="D1198" s="6" t="s">
        <v>6</v>
      </c>
      <c r="E1198" s="7">
        <v>1365263.57</v>
      </c>
      <c r="F1198" s="7">
        <v>394530.76</v>
      </c>
      <c r="G1198" s="8">
        <v>0</v>
      </c>
      <c r="H1198" s="7">
        <v>1759794.33</v>
      </c>
    </row>
    <row r="1199" spans="1:9" ht="12.75" customHeight="1">
      <c r="A1199" s="6">
        <v>68414</v>
      </c>
      <c r="B1199" s="6" t="s">
        <v>16</v>
      </c>
      <c r="C1199" s="6">
        <v>124</v>
      </c>
      <c r="D1199" s="6" t="s">
        <v>6</v>
      </c>
      <c r="E1199" s="7">
        <v>166470.96</v>
      </c>
      <c r="F1199" s="7">
        <v>206020.1</v>
      </c>
      <c r="G1199" s="7">
        <v>19301</v>
      </c>
      <c r="H1199" s="7">
        <v>353190.06</v>
      </c>
    </row>
    <row r="1200" spans="1:9" ht="12.75" customHeight="1">
      <c r="A1200" s="6">
        <v>68511</v>
      </c>
      <c r="B1200" s="6" t="s">
        <v>1204</v>
      </c>
      <c r="C1200" s="6">
        <v>124</v>
      </c>
      <c r="D1200" s="6" t="s">
        <v>6</v>
      </c>
      <c r="E1200" s="7">
        <v>9344083.0399999991</v>
      </c>
      <c r="F1200" s="7">
        <v>297800</v>
      </c>
      <c r="G1200" s="7">
        <v>7138544.0099999998</v>
      </c>
      <c r="H1200" s="7">
        <v>2503339.0299999998</v>
      </c>
    </row>
    <row r="1201" spans="1:9" ht="12.75" customHeight="1">
      <c r="A1201" s="6">
        <v>68512</v>
      </c>
      <c r="B1201" s="6" t="s">
        <v>18</v>
      </c>
      <c r="C1201" s="6">
        <v>124</v>
      </c>
      <c r="D1201" s="6" t="s">
        <v>6</v>
      </c>
      <c r="E1201" s="7">
        <v>368506.43</v>
      </c>
      <c r="F1201" s="8">
        <v>0</v>
      </c>
      <c r="G1201" s="7">
        <v>18564</v>
      </c>
      <c r="H1201" s="7">
        <v>349942.43</v>
      </c>
    </row>
    <row r="1202" spans="1:9" ht="12.75" customHeight="1">
      <c r="A1202" s="6">
        <v>68531</v>
      </c>
      <c r="B1202" s="6" t="s">
        <v>1205</v>
      </c>
      <c r="C1202" s="6">
        <v>124</v>
      </c>
      <c r="D1202" s="6" t="s">
        <v>6</v>
      </c>
      <c r="E1202" s="7">
        <v>327588550.69</v>
      </c>
      <c r="F1202" s="7">
        <v>12428741.939999999</v>
      </c>
      <c r="G1202" s="7">
        <v>19427302.469999999</v>
      </c>
      <c r="H1202" s="7">
        <v>320589990.16000003</v>
      </c>
    </row>
    <row r="1203" spans="1:9" ht="12.75" customHeight="1">
      <c r="A1203" s="6">
        <v>68533</v>
      </c>
      <c r="B1203" s="6" t="s">
        <v>1206</v>
      </c>
      <c r="C1203" s="6">
        <v>124</v>
      </c>
      <c r="D1203" s="6" t="s">
        <v>6</v>
      </c>
      <c r="E1203" s="7">
        <v>33060268.699999999</v>
      </c>
      <c r="F1203" s="7">
        <v>692317.99</v>
      </c>
      <c r="G1203" s="7">
        <v>2552729.35</v>
      </c>
      <c r="H1203" s="7">
        <v>31199857.34</v>
      </c>
    </row>
    <row r="1204" spans="1:9" ht="12.75" customHeight="1">
      <c r="A1204" s="6">
        <v>68534</v>
      </c>
      <c r="B1204" s="6" t="s">
        <v>1207</v>
      </c>
      <c r="C1204" s="6">
        <v>124</v>
      </c>
      <c r="D1204" s="6" t="s">
        <v>6</v>
      </c>
      <c r="E1204" s="7">
        <v>2311143.94</v>
      </c>
      <c r="F1204" s="7">
        <v>797098.97</v>
      </c>
      <c r="G1204" s="7">
        <v>379905.15</v>
      </c>
      <c r="H1204" s="7">
        <v>2728337.76</v>
      </c>
    </row>
    <row r="1205" spans="1:9" ht="12.75" customHeight="1">
      <c r="A1205" s="6">
        <v>68611</v>
      </c>
      <c r="B1205" s="6" t="s">
        <v>1208</v>
      </c>
      <c r="C1205" s="6">
        <v>124</v>
      </c>
      <c r="D1205" s="6" t="s">
        <v>6</v>
      </c>
      <c r="E1205" s="7">
        <v>17933025.969999999</v>
      </c>
      <c r="F1205" s="7">
        <v>1025984.62</v>
      </c>
      <c r="G1205" s="7">
        <v>401919.85</v>
      </c>
      <c r="H1205" s="7">
        <v>18557090.739999998</v>
      </c>
    </row>
    <row r="1206" spans="1:9" ht="12.75" customHeight="1">
      <c r="A1206" s="6">
        <v>68711</v>
      </c>
      <c r="B1206" s="6" t="s">
        <v>22</v>
      </c>
      <c r="C1206" s="6">
        <v>124</v>
      </c>
      <c r="D1206" s="6" t="s">
        <v>6</v>
      </c>
      <c r="E1206" s="7">
        <v>7126560.7699999996</v>
      </c>
      <c r="F1206" s="7">
        <v>2513355.4500000002</v>
      </c>
      <c r="G1206" s="7">
        <v>915982.47</v>
      </c>
      <c r="H1206" s="7">
        <v>8723933.75</v>
      </c>
    </row>
    <row r="1207" spans="1:9" ht="12.75" customHeight="1">
      <c r="A1207" s="6">
        <v>68811</v>
      </c>
      <c r="B1207" s="6" t="s">
        <v>23</v>
      </c>
      <c r="C1207" s="6">
        <v>124</v>
      </c>
      <c r="D1207" s="6" t="s">
        <v>6</v>
      </c>
      <c r="E1207" s="7">
        <v>69208966.75</v>
      </c>
      <c r="F1207" s="7">
        <v>4327646.34</v>
      </c>
      <c r="G1207" s="7">
        <v>2758356.04</v>
      </c>
      <c r="H1207" s="7">
        <v>70778257.049999997</v>
      </c>
    </row>
    <row r="1208" spans="1:9" ht="12.75" customHeight="1">
      <c r="A1208" s="6">
        <v>68812</v>
      </c>
      <c r="B1208" s="6" t="s">
        <v>24</v>
      </c>
      <c r="C1208" s="6">
        <v>124</v>
      </c>
      <c r="D1208" s="6" t="s">
        <v>6</v>
      </c>
      <c r="E1208" s="7">
        <v>174040.75</v>
      </c>
      <c r="F1208" s="7">
        <v>53637.2</v>
      </c>
      <c r="G1208" s="8">
        <v>0</v>
      </c>
      <c r="H1208" s="7">
        <v>227677.95</v>
      </c>
      <c r="I1208" s="9">
        <f>SUBTOTAL(9,H1190:H1208)</f>
        <v>591112003.51000011</v>
      </c>
    </row>
    <row r="1209" spans="1:9" ht="12.75" customHeight="1">
      <c r="A1209" s="6">
        <v>69101</v>
      </c>
      <c r="B1209" s="6" t="s">
        <v>1209</v>
      </c>
      <c r="C1209" s="6">
        <v>0</v>
      </c>
      <c r="D1209" s="6">
        <v>0</v>
      </c>
      <c r="E1209" s="7">
        <v>127990.35</v>
      </c>
      <c r="F1209" s="7">
        <v>3505</v>
      </c>
      <c r="G1209" s="8">
        <v>0</v>
      </c>
      <c r="H1209" s="7">
        <v>131495.35</v>
      </c>
    </row>
    <row r="1210" spans="1:9" ht="12.75" customHeight="1">
      <c r="A1210" s="6">
        <v>69102</v>
      </c>
      <c r="B1210" s="6" t="s">
        <v>1210</v>
      </c>
      <c r="C1210" s="6">
        <v>0</v>
      </c>
      <c r="D1210" s="6">
        <v>0</v>
      </c>
      <c r="E1210" s="7">
        <v>409534.24</v>
      </c>
      <c r="F1210" s="7">
        <v>49070</v>
      </c>
      <c r="G1210" s="8">
        <v>0</v>
      </c>
      <c r="H1210" s="7">
        <v>458604.24</v>
      </c>
    </row>
    <row r="1211" spans="1:9" ht="12.75" customHeight="1">
      <c r="A1211" s="6">
        <v>69103</v>
      </c>
      <c r="B1211" s="6" t="s">
        <v>1211</v>
      </c>
      <c r="C1211" s="6">
        <v>0</v>
      </c>
      <c r="D1211" s="6">
        <v>0</v>
      </c>
      <c r="E1211" s="7">
        <v>60568.75</v>
      </c>
      <c r="F1211" s="8">
        <v>0</v>
      </c>
      <c r="G1211" s="8">
        <v>0</v>
      </c>
      <c r="H1211" s="7">
        <v>60568.75</v>
      </c>
    </row>
    <row r="1212" spans="1:9" ht="12.75" customHeight="1">
      <c r="A1212" s="6">
        <v>69104</v>
      </c>
      <c r="B1212" s="6" t="s">
        <v>1212</v>
      </c>
      <c r="C1212" s="6">
        <v>0</v>
      </c>
      <c r="D1212" s="6">
        <v>0</v>
      </c>
      <c r="E1212" s="7">
        <v>60703478.079999998</v>
      </c>
      <c r="F1212" s="7">
        <v>39550</v>
      </c>
      <c r="G1212" s="8">
        <v>0</v>
      </c>
      <c r="H1212" s="7">
        <v>60743028.079999998</v>
      </c>
    </row>
    <row r="1213" spans="1:9" ht="12.75" customHeight="1">
      <c r="A1213" s="6">
        <v>69105</v>
      </c>
      <c r="B1213" s="6" t="s">
        <v>1213</v>
      </c>
      <c r="C1213" s="6">
        <v>0</v>
      </c>
      <c r="D1213" s="6">
        <v>0</v>
      </c>
      <c r="E1213" s="7">
        <v>1900156.38</v>
      </c>
      <c r="F1213" s="8">
        <v>0</v>
      </c>
      <c r="G1213" s="8">
        <v>0</v>
      </c>
      <c r="H1213" s="7">
        <v>1900156.38</v>
      </c>
    </row>
    <row r="1214" spans="1:9" ht="12.75" customHeight="1">
      <c r="A1214" s="6">
        <v>69106</v>
      </c>
      <c r="B1214" s="6" t="s">
        <v>1214</v>
      </c>
      <c r="C1214" s="6">
        <v>0</v>
      </c>
      <c r="D1214" s="6">
        <v>0</v>
      </c>
      <c r="E1214" s="7">
        <v>6168330.6900000004</v>
      </c>
      <c r="F1214" s="8">
        <v>0</v>
      </c>
      <c r="G1214" s="8">
        <v>0</v>
      </c>
      <c r="H1214" s="7">
        <v>6168330.6900000004</v>
      </c>
    </row>
    <row r="1215" spans="1:9" ht="12.75" customHeight="1">
      <c r="A1215" s="6">
        <v>69107</v>
      </c>
      <c r="B1215" s="6" t="s">
        <v>1215</v>
      </c>
      <c r="C1215" s="6">
        <v>0</v>
      </c>
      <c r="D1215" s="6">
        <v>0</v>
      </c>
      <c r="E1215" s="7">
        <v>857084.77</v>
      </c>
      <c r="F1215" s="8">
        <v>0</v>
      </c>
      <c r="G1215" s="8">
        <v>0</v>
      </c>
      <c r="H1215" s="7">
        <v>857084.77</v>
      </c>
    </row>
    <row r="1216" spans="1:9" ht="12.75" customHeight="1">
      <c r="A1216" s="6">
        <v>69108</v>
      </c>
      <c r="B1216" s="6" t="s">
        <v>1216</v>
      </c>
      <c r="C1216" s="6">
        <v>0</v>
      </c>
      <c r="D1216" s="6">
        <v>0</v>
      </c>
      <c r="E1216" s="7">
        <v>5882306.3899999997</v>
      </c>
      <c r="F1216" s="8">
        <v>0</v>
      </c>
      <c r="G1216" s="8">
        <v>0</v>
      </c>
      <c r="H1216" s="7">
        <v>5882306.3899999997</v>
      </c>
    </row>
    <row r="1217" spans="1:8" ht="12.75" customHeight="1">
      <c r="A1217" s="6">
        <v>69110</v>
      </c>
      <c r="B1217" s="6" t="s">
        <v>1217</v>
      </c>
      <c r="C1217" s="6">
        <v>0</v>
      </c>
      <c r="D1217" s="6">
        <v>0</v>
      </c>
      <c r="E1217" s="7">
        <v>876164.01</v>
      </c>
      <c r="F1217" s="8">
        <v>0</v>
      </c>
      <c r="G1217" s="8">
        <v>0</v>
      </c>
      <c r="H1217" s="7">
        <v>876164.01</v>
      </c>
    </row>
    <row r="1218" spans="1:8" ht="12.75" customHeight="1">
      <c r="A1218" s="6">
        <v>69111</v>
      </c>
      <c r="B1218" s="6" t="s">
        <v>1218</v>
      </c>
      <c r="C1218" s="6">
        <v>0</v>
      </c>
      <c r="D1218" s="6">
        <v>0</v>
      </c>
      <c r="E1218" s="7">
        <v>4035841.2</v>
      </c>
      <c r="F1218" s="8">
        <v>0</v>
      </c>
      <c r="G1218" s="8">
        <v>0</v>
      </c>
      <c r="H1218" s="7">
        <v>4035841.2</v>
      </c>
    </row>
    <row r="1219" spans="1:8" ht="12.75" customHeight="1">
      <c r="A1219" s="6">
        <v>69120</v>
      </c>
      <c r="B1219" s="6" t="s">
        <v>1219</v>
      </c>
      <c r="C1219" s="6">
        <v>0</v>
      </c>
      <c r="D1219" s="6">
        <v>0</v>
      </c>
      <c r="E1219" s="7">
        <v>11857547.91</v>
      </c>
      <c r="F1219" s="7">
        <v>270235.5</v>
      </c>
      <c r="G1219" s="8">
        <v>0</v>
      </c>
      <c r="H1219" s="7">
        <v>12127783.41</v>
      </c>
    </row>
    <row r="1220" spans="1:8" ht="12.75" customHeight="1">
      <c r="A1220" s="6">
        <v>69121</v>
      </c>
      <c r="B1220" s="6" t="s">
        <v>1220</v>
      </c>
      <c r="C1220" s="6">
        <v>0</v>
      </c>
      <c r="D1220" s="6">
        <v>0</v>
      </c>
      <c r="E1220" s="7">
        <v>15387239.52</v>
      </c>
      <c r="F1220" s="7">
        <v>108655</v>
      </c>
      <c r="G1220" s="8">
        <v>0</v>
      </c>
      <c r="H1220" s="7">
        <v>15495894.52</v>
      </c>
    </row>
    <row r="1221" spans="1:8" ht="12.75" customHeight="1">
      <c r="A1221" s="6">
        <v>69122</v>
      </c>
      <c r="B1221" s="6" t="s">
        <v>1221</v>
      </c>
      <c r="C1221" s="6">
        <v>0</v>
      </c>
      <c r="D1221" s="6">
        <v>0</v>
      </c>
      <c r="E1221" s="7">
        <v>1239198.03</v>
      </c>
      <c r="F1221" s="8">
        <v>0</v>
      </c>
      <c r="G1221" s="7">
        <v>8692.4</v>
      </c>
      <c r="H1221" s="7">
        <v>1230505.6299999999</v>
      </c>
    </row>
    <row r="1222" spans="1:8" ht="12.75" customHeight="1">
      <c r="A1222" s="6">
        <v>69123</v>
      </c>
      <c r="B1222" s="6" t="s">
        <v>1222</v>
      </c>
      <c r="C1222" s="6">
        <v>0</v>
      </c>
      <c r="D1222" s="6">
        <v>0</v>
      </c>
      <c r="E1222" s="7">
        <v>19333319.760000002</v>
      </c>
      <c r="F1222" s="8">
        <v>0</v>
      </c>
      <c r="G1222" s="7">
        <v>1424.72</v>
      </c>
      <c r="H1222" s="7">
        <v>19331895.039999999</v>
      </c>
    </row>
    <row r="1223" spans="1:8" ht="12.75" customHeight="1">
      <c r="A1223" s="6">
        <v>69124</v>
      </c>
      <c r="B1223" s="6" t="s">
        <v>1223</v>
      </c>
      <c r="C1223" s="6">
        <v>0</v>
      </c>
      <c r="D1223" s="6">
        <v>0</v>
      </c>
      <c r="E1223" s="7">
        <v>457254.67</v>
      </c>
      <c r="F1223" s="8">
        <v>0</v>
      </c>
      <c r="G1223" s="8">
        <v>0</v>
      </c>
      <c r="H1223" s="7">
        <v>457254.67</v>
      </c>
    </row>
    <row r="1224" spans="1:8" ht="12.75" customHeight="1">
      <c r="A1224" s="6">
        <v>69125</v>
      </c>
      <c r="B1224" s="6" t="s">
        <v>1224</v>
      </c>
      <c r="C1224" s="6">
        <v>0</v>
      </c>
      <c r="D1224" s="6">
        <v>0</v>
      </c>
      <c r="E1224" s="7">
        <v>450841.34</v>
      </c>
      <c r="F1224" s="8">
        <v>0</v>
      </c>
      <c r="G1224" s="8">
        <v>0</v>
      </c>
      <c r="H1224" s="7">
        <v>450841.34</v>
      </c>
    </row>
    <row r="1225" spans="1:8" ht="12.75" customHeight="1">
      <c r="A1225" s="6">
        <v>69126</v>
      </c>
      <c r="B1225" s="6" t="s">
        <v>1225</v>
      </c>
      <c r="C1225" s="6">
        <v>0</v>
      </c>
      <c r="D1225" s="6">
        <v>0</v>
      </c>
      <c r="E1225" s="7">
        <v>3206069.17</v>
      </c>
      <c r="F1225" s="8">
        <v>0</v>
      </c>
      <c r="G1225" s="8">
        <v>0</v>
      </c>
      <c r="H1225" s="7">
        <v>3206069.17</v>
      </c>
    </row>
    <row r="1226" spans="1:8" ht="12.75" customHeight="1">
      <c r="A1226" s="6">
        <v>69127</v>
      </c>
      <c r="B1226" s="6" t="s">
        <v>1226</v>
      </c>
      <c r="C1226" s="6">
        <v>0</v>
      </c>
      <c r="D1226" s="6">
        <v>0</v>
      </c>
      <c r="E1226" s="7">
        <v>3456479.89</v>
      </c>
      <c r="F1226" s="8">
        <v>0</v>
      </c>
      <c r="G1226" s="8">
        <v>520.4</v>
      </c>
      <c r="H1226" s="7">
        <v>3455959.49</v>
      </c>
    </row>
    <row r="1227" spans="1:8" ht="12.75" customHeight="1">
      <c r="A1227" s="6">
        <v>69130</v>
      </c>
      <c r="B1227" s="6" t="s">
        <v>1227</v>
      </c>
      <c r="C1227" s="6">
        <v>0</v>
      </c>
      <c r="D1227" s="6">
        <v>0</v>
      </c>
      <c r="E1227" s="7">
        <v>16815994.120000001</v>
      </c>
      <c r="F1227" s="8">
        <v>0</v>
      </c>
      <c r="G1227" s="7">
        <v>2048497.34</v>
      </c>
      <c r="H1227" s="7">
        <v>14767496.779999999</v>
      </c>
    </row>
    <row r="1228" spans="1:8" ht="12.75" customHeight="1">
      <c r="A1228" s="6">
        <v>69131</v>
      </c>
      <c r="B1228" s="6" t="s">
        <v>1228</v>
      </c>
      <c r="C1228" s="6">
        <v>0</v>
      </c>
      <c r="D1228" s="6">
        <v>0</v>
      </c>
      <c r="E1228" s="7">
        <v>1847984.12</v>
      </c>
      <c r="F1228" s="8">
        <v>0</v>
      </c>
      <c r="G1228" s="7">
        <v>70618.399999999994</v>
      </c>
      <c r="H1228" s="7">
        <v>1777365.72</v>
      </c>
    </row>
    <row r="1229" spans="1:8" ht="12.75" customHeight="1">
      <c r="A1229" s="6">
        <v>69132</v>
      </c>
      <c r="B1229" s="6" t="s">
        <v>1229</v>
      </c>
      <c r="C1229" s="6">
        <v>0</v>
      </c>
      <c r="D1229" s="6">
        <v>0</v>
      </c>
      <c r="E1229" s="7">
        <v>1420718.84</v>
      </c>
      <c r="F1229" s="8">
        <v>0</v>
      </c>
      <c r="G1229" s="7">
        <v>639198</v>
      </c>
      <c r="H1229" s="7">
        <v>781520.84</v>
      </c>
    </row>
    <row r="1230" spans="1:8" ht="12.75" customHeight="1">
      <c r="A1230" s="6">
        <v>69133</v>
      </c>
      <c r="B1230" s="6" t="s">
        <v>1230</v>
      </c>
      <c r="C1230" s="6">
        <v>0</v>
      </c>
      <c r="D1230" s="6">
        <v>0</v>
      </c>
      <c r="E1230" s="7">
        <v>24606330.25</v>
      </c>
      <c r="F1230" s="8">
        <v>0</v>
      </c>
      <c r="G1230" s="8">
        <v>0</v>
      </c>
      <c r="H1230" s="7">
        <v>24606330.25</v>
      </c>
    </row>
    <row r="1231" spans="1:8" ht="12.75" customHeight="1">
      <c r="A1231" s="6">
        <v>69134</v>
      </c>
      <c r="B1231" s="6" t="s">
        <v>1231</v>
      </c>
      <c r="C1231" s="6">
        <v>0</v>
      </c>
      <c r="D1231" s="6">
        <v>0</v>
      </c>
      <c r="E1231" s="7">
        <v>16018652.970000001</v>
      </c>
      <c r="F1231" s="8">
        <v>0</v>
      </c>
      <c r="G1231" s="8">
        <v>500</v>
      </c>
      <c r="H1231" s="7">
        <v>16018152.970000001</v>
      </c>
    </row>
    <row r="1232" spans="1:8" ht="12.75" customHeight="1">
      <c r="A1232" s="6">
        <v>69135</v>
      </c>
      <c r="B1232" s="6" t="s">
        <v>1232</v>
      </c>
      <c r="C1232" s="6">
        <v>0</v>
      </c>
      <c r="D1232" s="6">
        <v>0</v>
      </c>
      <c r="E1232" s="7">
        <v>7258297.4199999999</v>
      </c>
      <c r="F1232" s="8">
        <v>0</v>
      </c>
      <c r="G1232" s="8">
        <v>0</v>
      </c>
      <c r="H1232" s="7">
        <v>7258297.4199999999</v>
      </c>
    </row>
    <row r="1233" spans="1:8" ht="12.75" customHeight="1">
      <c r="A1233" s="6">
        <v>69137</v>
      </c>
      <c r="B1233" s="6" t="s">
        <v>1233</v>
      </c>
      <c r="C1233" s="6">
        <v>0</v>
      </c>
      <c r="D1233" s="6">
        <v>0</v>
      </c>
      <c r="E1233" s="7">
        <v>6521848.7699999996</v>
      </c>
      <c r="F1233" s="8">
        <v>0</v>
      </c>
      <c r="G1233" s="8">
        <v>0</v>
      </c>
      <c r="H1233" s="7">
        <v>6521848.7699999996</v>
      </c>
    </row>
    <row r="1234" spans="1:8" ht="12.75" customHeight="1">
      <c r="A1234" s="6">
        <v>69138</v>
      </c>
      <c r="B1234" s="6" t="s">
        <v>1234</v>
      </c>
      <c r="C1234" s="6">
        <v>0</v>
      </c>
      <c r="D1234" s="6">
        <v>0</v>
      </c>
      <c r="E1234" s="7">
        <v>46760.24</v>
      </c>
      <c r="F1234" s="8">
        <v>0</v>
      </c>
      <c r="G1234" s="8">
        <v>0</v>
      </c>
      <c r="H1234" s="7">
        <v>46760.24</v>
      </c>
    </row>
    <row r="1235" spans="1:8" ht="12.75" customHeight="1">
      <c r="A1235" s="6">
        <v>69139</v>
      </c>
      <c r="B1235" s="6" t="s">
        <v>1235</v>
      </c>
      <c r="C1235" s="6">
        <v>0</v>
      </c>
      <c r="D1235" s="6">
        <v>0</v>
      </c>
      <c r="E1235" s="7">
        <v>1686739.09</v>
      </c>
      <c r="F1235" s="8">
        <v>0</v>
      </c>
      <c r="G1235" s="8">
        <v>0</v>
      </c>
      <c r="H1235" s="7">
        <v>1686739.09</v>
      </c>
    </row>
    <row r="1236" spans="1:8" ht="12.75" customHeight="1">
      <c r="A1236" s="6">
        <v>69140</v>
      </c>
      <c r="B1236" s="6" t="s">
        <v>1236</v>
      </c>
      <c r="C1236" s="6">
        <v>0</v>
      </c>
      <c r="D1236" s="6">
        <v>0</v>
      </c>
      <c r="E1236" s="7">
        <v>1474262.25</v>
      </c>
      <c r="F1236" s="8">
        <v>0</v>
      </c>
      <c r="G1236" s="8">
        <v>0</v>
      </c>
      <c r="H1236" s="7">
        <v>1474262.25</v>
      </c>
    </row>
    <row r="1237" spans="1:8" ht="12.75" customHeight="1">
      <c r="A1237" s="6">
        <v>69149</v>
      </c>
      <c r="B1237" s="6" t="s">
        <v>1237</v>
      </c>
      <c r="C1237" s="6">
        <v>0</v>
      </c>
      <c r="D1237" s="6">
        <v>0</v>
      </c>
      <c r="E1237" s="7">
        <v>14975882</v>
      </c>
      <c r="F1237" s="7">
        <v>161214</v>
      </c>
      <c r="G1237" s="8">
        <v>0</v>
      </c>
      <c r="H1237" s="7">
        <v>15137096</v>
      </c>
    </row>
    <row r="1238" spans="1:8" ht="12.75" customHeight="1">
      <c r="A1238" s="6">
        <v>69150</v>
      </c>
      <c r="B1238" s="6" t="s">
        <v>1238</v>
      </c>
      <c r="C1238" s="6">
        <v>0</v>
      </c>
      <c r="D1238" s="6">
        <v>0</v>
      </c>
      <c r="E1238" s="7">
        <v>103719293</v>
      </c>
      <c r="F1238" s="8">
        <v>0</v>
      </c>
      <c r="G1238" s="7">
        <v>569102</v>
      </c>
      <c r="H1238" s="7">
        <v>103150191</v>
      </c>
    </row>
    <row r="1239" spans="1:8" ht="12.75" customHeight="1">
      <c r="A1239" s="6">
        <v>69151</v>
      </c>
      <c r="B1239" s="6" t="s">
        <v>1239</v>
      </c>
      <c r="C1239" s="6">
        <v>0</v>
      </c>
      <c r="D1239" s="6">
        <v>0</v>
      </c>
      <c r="E1239" s="7">
        <v>63778390</v>
      </c>
      <c r="F1239" s="8">
        <v>0</v>
      </c>
      <c r="G1239" s="7">
        <v>592474</v>
      </c>
      <c r="H1239" s="7">
        <v>63185916</v>
      </c>
    </row>
    <row r="1240" spans="1:8" ht="12.75" customHeight="1">
      <c r="A1240" s="6">
        <v>69152</v>
      </c>
      <c r="B1240" s="6" t="s">
        <v>1240</v>
      </c>
      <c r="C1240" s="6">
        <v>0</v>
      </c>
      <c r="D1240" s="6">
        <v>0</v>
      </c>
      <c r="E1240" s="7">
        <v>113959017</v>
      </c>
      <c r="F1240" s="7">
        <v>996717</v>
      </c>
      <c r="G1240" s="8">
        <v>0</v>
      </c>
      <c r="H1240" s="7">
        <v>114955734</v>
      </c>
    </row>
    <row r="1241" spans="1:8" ht="12.75" customHeight="1">
      <c r="A1241" s="6">
        <v>69154</v>
      </c>
      <c r="B1241" s="6" t="s">
        <v>1241</v>
      </c>
      <c r="C1241" s="6">
        <v>0</v>
      </c>
      <c r="D1241" s="6">
        <v>0</v>
      </c>
      <c r="E1241" s="7">
        <v>28550307</v>
      </c>
      <c r="F1241" s="7">
        <v>401512</v>
      </c>
      <c r="G1241" s="8">
        <v>0</v>
      </c>
      <c r="H1241" s="7">
        <v>28951819</v>
      </c>
    </row>
    <row r="1242" spans="1:8" ht="12.75" customHeight="1">
      <c r="A1242" s="6">
        <v>69155</v>
      </c>
      <c r="B1242" s="6" t="s">
        <v>1242</v>
      </c>
      <c r="C1242" s="6">
        <v>0</v>
      </c>
      <c r="D1242" s="6">
        <v>0</v>
      </c>
      <c r="E1242" s="7">
        <v>5040377741.5699997</v>
      </c>
      <c r="F1242" s="7">
        <v>213123122.63999999</v>
      </c>
      <c r="G1242" s="8">
        <v>0</v>
      </c>
      <c r="H1242" s="7">
        <v>5253500864.21</v>
      </c>
    </row>
    <row r="1243" spans="1:8" ht="12.75" customHeight="1">
      <c r="A1243" s="6">
        <v>69157</v>
      </c>
      <c r="B1243" s="6" t="s">
        <v>1243</v>
      </c>
      <c r="C1243" s="6">
        <v>0</v>
      </c>
      <c r="D1243" s="6">
        <v>0</v>
      </c>
      <c r="E1243" s="7">
        <v>67866292.989999995</v>
      </c>
      <c r="F1243" s="8">
        <v>0</v>
      </c>
      <c r="G1243" s="7">
        <v>158794.15</v>
      </c>
      <c r="H1243" s="7">
        <v>67707498.840000004</v>
      </c>
    </row>
    <row r="1244" spans="1:8" ht="12.75" customHeight="1">
      <c r="A1244" s="6">
        <v>69158</v>
      </c>
      <c r="B1244" s="6" t="s">
        <v>1244</v>
      </c>
      <c r="C1244" s="6">
        <v>0</v>
      </c>
      <c r="D1244" s="6">
        <v>0</v>
      </c>
      <c r="E1244" s="7">
        <v>1468513710</v>
      </c>
      <c r="F1244" s="7">
        <v>27060242</v>
      </c>
      <c r="G1244" s="8">
        <v>0</v>
      </c>
      <c r="H1244" s="7">
        <v>1495573952</v>
      </c>
    </row>
    <row r="1245" spans="1:8" ht="12.75" customHeight="1">
      <c r="A1245" s="6">
        <v>69159</v>
      </c>
      <c r="B1245" s="6" t="s">
        <v>1245</v>
      </c>
      <c r="C1245" s="6">
        <v>0</v>
      </c>
      <c r="D1245" s="6">
        <v>0</v>
      </c>
      <c r="E1245" s="7">
        <v>459579</v>
      </c>
      <c r="F1245" s="8">
        <v>0</v>
      </c>
      <c r="G1245" s="8">
        <v>0</v>
      </c>
      <c r="H1245" s="7">
        <v>459579</v>
      </c>
    </row>
    <row r="1246" spans="1:8" ht="12.75" customHeight="1">
      <c r="A1246" s="6">
        <v>69160</v>
      </c>
      <c r="B1246" s="6" t="s">
        <v>1246</v>
      </c>
      <c r="C1246" s="6">
        <v>0</v>
      </c>
      <c r="D1246" s="6">
        <v>0</v>
      </c>
      <c r="E1246" s="7">
        <v>52592.800000000003</v>
      </c>
      <c r="F1246" s="8">
        <v>0</v>
      </c>
      <c r="G1246" s="8">
        <v>0</v>
      </c>
      <c r="H1246" s="7">
        <v>52592.800000000003</v>
      </c>
    </row>
    <row r="1247" spans="1:8" ht="12.75" customHeight="1">
      <c r="A1247" s="6">
        <v>69201</v>
      </c>
      <c r="B1247" s="6" t="s">
        <v>1247</v>
      </c>
      <c r="C1247" s="6">
        <v>0</v>
      </c>
      <c r="D1247" s="6">
        <v>0</v>
      </c>
      <c r="E1247" s="7">
        <v>-7116359798.1999998</v>
      </c>
      <c r="F1247" s="8">
        <v>0</v>
      </c>
      <c r="G1247" s="7">
        <v>238124001.72999999</v>
      </c>
      <c r="H1247" s="7">
        <v>-7354483799.9300003</v>
      </c>
    </row>
  </sheetData>
  <autoFilter ref="A4:H124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Q123"/>
  <sheetViews>
    <sheetView showGridLines="0" tabSelected="1" workbookViewId="0">
      <selection activeCell="B21" sqref="B21"/>
    </sheetView>
  </sheetViews>
  <sheetFormatPr baseColWidth="10" defaultColWidth="11.44140625" defaultRowHeight="12" customHeight="1"/>
  <cols>
    <col min="1" max="1" width="2" style="28" customWidth="1"/>
    <col min="2" max="2" width="52.109375" style="28" customWidth="1"/>
    <col min="3" max="3" width="14" style="28" customWidth="1"/>
    <col min="4" max="4" width="12.88671875" style="28" customWidth="1"/>
    <col min="5" max="5" width="15" style="28" customWidth="1"/>
    <col min="6" max="6" width="15.5546875" style="28" customWidth="1"/>
    <col min="7" max="7" width="13.88671875" style="28" customWidth="1"/>
    <col min="8" max="8" width="15.6640625" style="28" customWidth="1"/>
    <col min="9" max="9" width="2.6640625" style="14" customWidth="1"/>
    <col min="10" max="10" width="11.44140625" style="14" hidden="1" customWidth="1"/>
    <col min="11" max="254" width="0" style="14" hidden="1" customWidth="1"/>
    <col min="255" max="255" width="11.44140625" style="14"/>
    <col min="256" max="256" width="2.6640625" style="14" customWidth="1"/>
    <col min="257" max="257" width="9.44140625" style="14" customWidth="1"/>
    <col min="258" max="258" width="36.5546875" style="14" customWidth="1"/>
    <col min="259" max="264" width="21" style="14" customWidth="1"/>
    <col min="265" max="265" width="2.6640625" style="14" customWidth="1"/>
    <col min="266" max="510" width="0" style="14" hidden="1" customWidth="1"/>
    <col min="511" max="511" width="11.44140625" style="14"/>
    <col min="512" max="512" width="2.6640625" style="28" customWidth="1"/>
    <col min="513" max="513" width="9.44140625" style="28" customWidth="1"/>
    <col min="514" max="514" width="36.5546875" style="28" customWidth="1"/>
    <col min="515" max="520" width="21" style="28" customWidth="1"/>
    <col min="521" max="521" width="2.6640625" style="28" customWidth="1"/>
    <col min="522" max="766" width="0" style="28" hidden="1" customWidth="1"/>
    <col min="767" max="767" width="11.44140625" style="28"/>
    <col min="768" max="768" width="2.6640625" style="28" customWidth="1"/>
    <col min="769" max="769" width="9.44140625" style="28" customWidth="1"/>
    <col min="770" max="770" width="36.5546875" style="28" customWidth="1"/>
    <col min="771" max="776" width="21" style="28" customWidth="1"/>
    <col min="777" max="777" width="2.6640625" style="28" customWidth="1"/>
    <col min="778" max="1022" width="0" style="28" hidden="1" customWidth="1"/>
    <col min="1023" max="1023" width="11.44140625" style="28"/>
    <col min="1024" max="1024" width="2.6640625" style="28" customWidth="1"/>
    <col min="1025" max="1025" width="9.44140625" style="28" customWidth="1"/>
    <col min="1026" max="1026" width="36.5546875" style="28" customWidth="1"/>
    <col min="1027" max="1032" width="21" style="28" customWidth="1"/>
    <col min="1033" max="1033" width="2.6640625" style="28" customWidth="1"/>
    <col min="1034" max="1278" width="0" style="28" hidden="1" customWidth="1"/>
    <col min="1279" max="1279" width="11.44140625" style="28"/>
    <col min="1280" max="1280" width="2.6640625" style="28" customWidth="1"/>
    <col min="1281" max="1281" width="9.44140625" style="28" customWidth="1"/>
    <col min="1282" max="1282" width="36.5546875" style="28" customWidth="1"/>
    <col min="1283" max="1288" width="21" style="28" customWidth="1"/>
    <col min="1289" max="1289" width="2.6640625" style="28" customWidth="1"/>
    <col min="1290" max="1534" width="0" style="28" hidden="1" customWidth="1"/>
    <col min="1535" max="1535" width="11.44140625" style="28"/>
    <col min="1536" max="1536" width="2.6640625" style="28" customWidth="1"/>
    <col min="1537" max="1537" width="9.44140625" style="28" customWidth="1"/>
    <col min="1538" max="1538" width="36.5546875" style="28" customWidth="1"/>
    <col min="1539" max="1544" width="21" style="28" customWidth="1"/>
    <col min="1545" max="1545" width="2.6640625" style="28" customWidth="1"/>
    <col min="1546" max="1790" width="0" style="28" hidden="1" customWidth="1"/>
    <col min="1791" max="1791" width="11.44140625" style="28"/>
    <col min="1792" max="1792" width="2.6640625" style="28" customWidth="1"/>
    <col min="1793" max="1793" width="9.44140625" style="28" customWidth="1"/>
    <col min="1794" max="1794" width="36.5546875" style="28" customWidth="1"/>
    <col min="1795" max="1800" width="21" style="28" customWidth="1"/>
    <col min="1801" max="1801" width="2.6640625" style="28" customWidth="1"/>
    <col min="1802" max="2046" width="0" style="28" hidden="1" customWidth="1"/>
    <col min="2047" max="2047" width="11.44140625" style="28"/>
    <col min="2048" max="2048" width="2.6640625" style="28" customWidth="1"/>
    <col min="2049" max="2049" width="9.44140625" style="28" customWidth="1"/>
    <col min="2050" max="2050" width="36.5546875" style="28" customWidth="1"/>
    <col min="2051" max="2056" width="21" style="28" customWidth="1"/>
    <col min="2057" max="2057" width="2.6640625" style="28" customWidth="1"/>
    <col min="2058" max="2302" width="0" style="28" hidden="1" customWidth="1"/>
    <col min="2303" max="2303" width="11.44140625" style="28"/>
    <col min="2304" max="2304" width="2.6640625" style="28" customWidth="1"/>
    <col min="2305" max="2305" width="9.44140625" style="28" customWidth="1"/>
    <col min="2306" max="2306" width="36.5546875" style="28" customWidth="1"/>
    <col min="2307" max="2312" width="21" style="28" customWidth="1"/>
    <col min="2313" max="2313" width="2.6640625" style="28" customWidth="1"/>
    <col min="2314" max="2558" width="0" style="28" hidden="1" customWidth="1"/>
    <col min="2559" max="2559" width="11.44140625" style="28"/>
    <col min="2560" max="2560" width="2.6640625" style="28" customWidth="1"/>
    <col min="2561" max="2561" width="9.44140625" style="28" customWidth="1"/>
    <col min="2562" max="2562" width="36.5546875" style="28" customWidth="1"/>
    <col min="2563" max="2568" width="21" style="28" customWidth="1"/>
    <col min="2569" max="2569" width="2.6640625" style="28" customWidth="1"/>
    <col min="2570" max="2814" width="0" style="28" hidden="1" customWidth="1"/>
    <col min="2815" max="2815" width="11.44140625" style="28"/>
    <col min="2816" max="2816" width="2.6640625" style="28" customWidth="1"/>
    <col min="2817" max="2817" width="9.44140625" style="28" customWidth="1"/>
    <col min="2818" max="2818" width="36.5546875" style="28" customWidth="1"/>
    <col min="2819" max="2824" width="21" style="28" customWidth="1"/>
    <col min="2825" max="2825" width="2.6640625" style="28" customWidth="1"/>
    <col min="2826" max="3070" width="0" style="28" hidden="1" customWidth="1"/>
    <col min="3071" max="3071" width="11.44140625" style="28"/>
    <col min="3072" max="3072" width="2.6640625" style="28" customWidth="1"/>
    <col min="3073" max="3073" width="9.44140625" style="28" customWidth="1"/>
    <col min="3074" max="3074" width="36.5546875" style="28" customWidth="1"/>
    <col min="3075" max="3080" width="21" style="28" customWidth="1"/>
    <col min="3081" max="3081" width="2.6640625" style="28" customWidth="1"/>
    <col min="3082" max="3326" width="0" style="28" hidden="1" customWidth="1"/>
    <col min="3327" max="3327" width="11.44140625" style="28"/>
    <col min="3328" max="3328" width="2.6640625" style="28" customWidth="1"/>
    <col min="3329" max="3329" width="9.44140625" style="28" customWidth="1"/>
    <col min="3330" max="3330" width="36.5546875" style="28" customWidth="1"/>
    <col min="3331" max="3336" width="21" style="28" customWidth="1"/>
    <col min="3337" max="3337" width="2.6640625" style="28" customWidth="1"/>
    <col min="3338" max="3582" width="0" style="28" hidden="1" customWidth="1"/>
    <col min="3583" max="3583" width="11.44140625" style="28"/>
    <col min="3584" max="3584" width="2.6640625" style="28" customWidth="1"/>
    <col min="3585" max="3585" width="9.44140625" style="28" customWidth="1"/>
    <col min="3586" max="3586" width="36.5546875" style="28" customWidth="1"/>
    <col min="3587" max="3592" width="21" style="28" customWidth="1"/>
    <col min="3593" max="3593" width="2.6640625" style="28" customWidth="1"/>
    <col min="3594" max="3838" width="0" style="28" hidden="1" customWidth="1"/>
    <col min="3839" max="3839" width="11.44140625" style="28"/>
    <col min="3840" max="3840" width="2.6640625" style="28" customWidth="1"/>
    <col min="3841" max="3841" width="9.44140625" style="28" customWidth="1"/>
    <col min="3842" max="3842" width="36.5546875" style="28" customWidth="1"/>
    <col min="3843" max="3848" width="21" style="28" customWidth="1"/>
    <col min="3849" max="3849" width="2.6640625" style="28" customWidth="1"/>
    <col min="3850" max="4094" width="0" style="28" hidden="1" customWidth="1"/>
    <col min="4095" max="4095" width="11.44140625" style="28"/>
    <col min="4096" max="4096" width="2.6640625" style="28" customWidth="1"/>
    <col min="4097" max="4097" width="9.44140625" style="28" customWidth="1"/>
    <col min="4098" max="4098" width="36.5546875" style="28" customWidth="1"/>
    <col min="4099" max="4104" width="21" style="28" customWidth="1"/>
    <col min="4105" max="4105" width="2.6640625" style="28" customWidth="1"/>
    <col min="4106" max="4350" width="0" style="28" hidden="1" customWidth="1"/>
    <col min="4351" max="4351" width="11.44140625" style="28"/>
    <col min="4352" max="4352" width="2.6640625" style="28" customWidth="1"/>
    <col min="4353" max="4353" width="9.44140625" style="28" customWidth="1"/>
    <col min="4354" max="4354" width="36.5546875" style="28" customWidth="1"/>
    <col min="4355" max="4360" width="21" style="28" customWidth="1"/>
    <col min="4361" max="4361" width="2.6640625" style="28" customWidth="1"/>
    <col min="4362" max="4606" width="0" style="28" hidden="1" customWidth="1"/>
    <col min="4607" max="4607" width="11.44140625" style="28"/>
    <col min="4608" max="4608" width="2.6640625" style="28" customWidth="1"/>
    <col min="4609" max="4609" width="9.44140625" style="28" customWidth="1"/>
    <col min="4610" max="4610" width="36.5546875" style="28" customWidth="1"/>
    <col min="4611" max="4616" width="21" style="28" customWidth="1"/>
    <col min="4617" max="4617" width="2.6640625" style="28" customWidth="1"/>
    <col min="4618" max="4862" width="0" style="28" hidden="1" customWidth="1"/>
    <col min="4863" max="4863" width="11.44140625" style="28"/>
    <col min="4864" max="4864" width="2.6640625" style="28" customWidth="1"/>
    <col min="4865" max="4865" width="9.44140625" style="28" customWidth="1"/>
    <col min="4866" max="4866" width="36.5546875" style="28" customWidth="1"/>
    <col min="4867" max="4872" width="21" style="28" customWidth="1"/>
    <col min="4873" max="4873" width="2.6640625" style="28" customWidth="1"/>
    <col min="4874" max="5118" width="0" style="28" hidden="1" customWidth="1"/>
    <col min="5119" max="5119" width="11.44140625" style="28"/>
    <col min="5120" max="5120" width="2.6640625" style="28" customWidth="1"/>
    <col min="5121" max="5121" width="9.44140625" style="28" customWidth="1"/>
    <col min="5122" max="5122" width="36.5546875" style="28" customWidth="1"/>
    <col min="5123" max="5128" width="21" style="28" customWidth="1"/>
    <col min="5129" max="5129" width="2.6640625" style="28" customWidth="1"/>
    <col min="5130" max="5374" width="0" style="28" hidden="1" customWidth="1"/>
    <col min="5375" max="5375" width="11.44140625" style="28"/>
    <col min="5376" max="5376" width="2.6640625" style="28" customWidth="1"/>
    <col min="5377" max="5377" width="9.44140625" style="28" customWidth="1"/>
    <col min="5378" max="5378" width="36.5546875" style="28" customWidth="1"/>
    <col min="5379" max="5384" width="21" style="28" customWidth="1"/>
    <col min="5385" max="5385" width="2.6640625" style="28" customWidth="1"/>
    <col min="5386" max="5630" width="0" style="28" hidden="1" customWidth="1"/>
    <col min="5631" max="5631" width="11.44140625" style="28"/>
    <col min="5632" max="5632" width="2.6640625" style="28" customWidth="1"/>
    <col min="5633" max="5633" width="9.44140625" style="28" customWidth="1"/>
    <col min="5634" max="5634" width="36.5546875" style="28" customWidth="1"/>
    <col min="5635" max="5640" width="21" style="28" customWidth="1"/>
    <col min="5641" max="5641" width="2.6640625" style="28" customWidth="1"/>
    <col min="5642" max="5886" width="0" style="28" hidden="1" customWidth="1"/>
    <col min="5887" max="5887" width="11.44140625" style="28"/>
    <col min="5888" max="5888" width="2.6640625" style="28" customWidth="1"/>
    <col min="5889" max="5889" width="9.44140625" style="28" customWidth="1"/>
    <col min="5890" max="5890" width="36.5546875" style="28" customWidth="1"/>
    <col min="5891" max="5896" width="21" style="28" customWidth="1"/>
    <col min="5897" max="5897" width="2.6640625" style="28" customWidth="1"/>
    <col min="5898" max="6142" width="0" style="28" hidden="1" customWidth="1"/>
    <col min="6143" max="6143" width="11.44140625" style="28"/>
    <col min="6144" max="6144" width="2.6640625" style="28" customWidth="1"/>
    <col min="6145" max="6145" width="9.44140625" style="28" customWidth="1"/>
    <col min="6146" max="6146" width="36.5546875" style="28" customWidth="1"/>
    <col min="6147" max="6152" width="21" style="28" customWidth="1"/>
    <col min="6153" max="6153" width="2.6640625" style="28" customWidth="1"/>
    <col min="6154" max="6398" width="0" style="28" hidden="1" customWidth="1"/>
    <col min="6399" max="6399" width="11.44140625" style="28"/>
    <col min="6400" max="6400" width="2.6640625" style="28" customWidth="1"/>
    <col min="6401" max="6401" width="9.44140625" style="28" customWidth="1"/>
    <col min="6402" max="6402" width="36.5546875" style="28" customWidth="1"/>
    <col min="6403" max="6408" width="21" style="28" customWidth="1"/>
    <col min="6409" max="6409" width="2.6640625" style="28" customWidth="1"/>
    <col min="6410" max="6654" width="0" style="28" hidden="1" customWidth="1"/>
    <col min="6655" max="6655" width="11.44140625" style="28"/>
    <col min="6656" max="6656" width="2.6640625" style="28" customWidth="1"/>
    <col min="6657" max="6657" width="9.44140625" style="28" customWidth="1"/>
    <col min="6658" max="6658" width="36.5546875" style="28" customWidth="1"/>
    <col min="6659" max="6664" width="21" style="28" customWidth="1"/>
    <col min="6665" max="6665" width="2.6640625" style="28" customWidth="1"/>
    <col min="6666" max="6910" width="0" style="28" hidden="1" customWidth="1"/>
    <col min="6911" max="6911" width="11.44140625" style="28"/>
    <col min="6912" max="6912" width="2.6640625" style="28" customWidth="1"/>
    <col min="6913" max="6913" width="9.44140625" style="28" customWidth="1"/>
    <col min="6914" max="6914" width="36.5546875" style="28" customWidth="1"/>
    <col min="6915" max="6920" width="21" style="28" customWidth="1"/>
    <col min="6921" max="6921" width="2.6640625" style="28" customWidth="1"/>
    <col min="6922" max="7166" width="0" style="28" hidden="1" customWidth="1"/>
    <col min="7167" max="7167" width="11.44140625" style="28"/>
    <col min="7168" max="7168" width="2.6640625" style="28" customWidth="1"/>
    <col min="7169" max="7169" width="9.44140625" style="28" customWidth="1"/>
    <col min="7170" max="7170" width="36.5546875" style="28" customWidth="1"/>
    <col min="7171" max="7176" width="21" style="28" customWidth="1"/>
    <col min="7177" max="7177" width="2.6640625" style="28" customWidth="1"/>
    <col min="7178" max="7422" width="0" style="28" hidden="1" customWidth="1"/>
    <col min="7423" max="7423" width="11.44140625" style="28"/>
    <col min="7424" max="7424" width="2.6640625" style="28" customWidth="1"/>
    <col min="7425" max="7425" width="9.44140625" style="28" customWidth="1"/>
    <col min="7426" max="7426" width="36.5546875" style="28" customWidth="1"/>
    <col min="7427" max="7432" width="21" style="28" customWidth="1"/>
    <col min="7433" max="7433" width="2.6640625" style="28" customWidth="1"/>
    <col min="7434" max="7678" width="0" style="28" hidden="1" customWidth="1"/>
    <col min="7679" max="7679" width="11.44140625" style="28"/>
    <col min="7680" max="7680" width="2.6640625" style="28" customWidth="1"/>
    <col min="7681" max="7681" width="9.44140625" style="28" customWidth="1"/>
    <col min="7682" max="7682" width="36.5546875" style="28" customWidth="1"/>
    <col min="7683" max="7688" width="21" style="28" customWidth="1"/>
    <col min="7689" max="7689" width="2.6640625" style="28" customWidth="1"/>
    <col min="7690" max="7934" width="0" style="28" hidden="1" customWidth="1"/>
    <col min="7935" max="7935" width="11.44140625" style="28"/>
    <col min="7936" max="7936" width="2.6640625" style="28" customWidth="1"/>
    <col min="7937" max="7937" width="9.44140625" style="28" customWidth="1"/>
    <col min="7938" max="7938" width="36.5546875" style="28" customWidth="1"/>
    <col min="7939" max="7944" width="21" style="28" customWidth="1"/>
    <col min="7945" max="7945" width="2.6640625" style="28" customWidth="1"/>
    <col min="7946" max="8190" width="0" style="28" hidden="1" customWidth="1"/>
    <col min="8191" max="8191" width="11.44140625" style="28"/>
    <col min="8192" max="8192" width="2.6640625" style="28" customWidth="1"/>
    <col min="8193" max="8193" width="9.44140625" style="28" customWidth="1"/>
    <col min="8194" max="8194" width="36.5546875" style="28" customWidth="1"/>
    <col min="8195" max="8200" width="21" style="28" customWidth="1"/>
    <col min="8201" max="8201" width="2.6640625" style="28" customWidth="1"/>
    <col min="8202" max="8446" width="0" style="28" hidden="1" customWidth="1"/>
    <col min="8447" max="8447" width="11.44140625" style="28"/>
    <col min="8448" max="8448" width="2.6640625" style="28" customWidth="1"/>
    <col min="8449" max="8449" width="9.44140625" style="28" customWidth="1"/>
    <col min="8450" max="8450" width="36.5546875" style="28" customWidth="1"/>
    <col min="8451" max="8456" width="21" style="28" customWidth="1"/>
    <col min="8457" max="8457" width="2.6640625" style="28" customWidth="1"/>
    <col min="8458" max="8702" width="0" style="28" hidden="1" customWidth="1"/>
    <col min="8703" max="8703" width="11.44140625" style="28"/>
    <col min="8704" max="8704" width="2.6640625" style="28" customWidth="1"/>
    <col min="8705" max="8705" width="9.44140625" style="28" customWidth="1"/>
    <col min="8706" max="8706" width="36.5546875" style="28" customWidth="1"/>
    <col min="8707" max="8712" width="21" style="28" customWidth="1"/>
    <col min="8713" max="8713" width="2.6640625" style="28" customWidth="1"/>
    <col min="8714" max="8958" width="0" style="28" hidden="1" customWidth="1"/>
    <col min="8959" max="8959" width="11.44140625" style="28"/>
    <col min="8960" max="8960" width="2.6640625" style="28" customWidth="1"/>
    <col min="8961" max="8961" width="9.44140625" style="28" customWidth="1"/>
    <col min="8962" max="8962" width="36.5546875" style="28" customWidth="1"/>
    <col min="8963" max="8968" width="21" style="28" customWidth="1"/>
    <col min="8969" max="8969" width="2.6640625" style="28" customWidth="1"/>
    <col min="8970" max="9214" width="0" style="28" hidden="1" customWidth="1"/>
    <col min="9215" max="9215" width="11.44140625" style="28"/>
    <col min="9216" max="9216" width="2.6640625" style="28" customWidth="1"/>
    <col min="9217" max="9217" width="9.44140625" style="28" customWidth="1"/>
    <col min="9218" max="9218" width="36.5546875" style="28" customWidth="1"/>
    <col min="9219" max="9224" width="21" style="28" customWidth="1"/>
    <col min="9225" max="9225" width="2.6640625" style="28" customWidth="1"/>
    <col min="9226" max="9470" width="0" style="28" hidden="1" customWidth="1"/>
    <col min="9471" max="9471" width="11.44140625" style="28"/>
    <col min="9472" max="9472" width="2.6640625" style="28" customWidth="1"/>
    <col min="9473" max="9473" width="9.44140625" style="28" customWidth="1"/>
    <col min="9474" max="9474" width="36.5546875" style="28" customWidth="1"/>
    <col min="9475" max="9480" width="21" style="28" customWidth="1"/>
    <col min="9481" max="9481" width="2.6640625" style="28" customWidth="1"/>
    <col min="9482" max="9726" width="0" style="28" hidden="1" customWidth="1"/>
    <col min="9727" max="9727" width="11.44140625" style="28"/>
    <col min="9728" max="9728" width="2.6640625" style="28" customWidth="1"/>
    <col min="9729" max="9729" width="9.44140625" style="28" customWidth="1"/>
    <col min="9730" max="9730" width="36.5546875" style="28" customWidth="1"/>
    <col min="9731" max="9736" width="21" style="28" customWidth="1"/>
    <col min="9737" max="9737" width="2.6640625" style="28" customWidth="1"/>
    <col min="9738" max="9982" width="0" style="28" hidden="1" customWidth="1"/>
    <col min="9983" max="9983" width="11.44140625" style="28"/>
    <col min="9984" max="9984" width="2.6640625" style="28" customWidth="1"/>
    <col min="9985" max="9985" width="9.44140625" style="28" customWidth="1"/>
    <col min="9986" max="9986" width="36.5546875" style="28" customWidth="1"/>
    <col min="9987" max="9992" width="21" style="28" customWidth="1"/>
    <col min="9993" max="9993" width="2.6640625" style="28" customWidth="1"/>
    <col min="9994" max="10238" width="0" style="28" hidden="1" customWidth="1"/>
    <col min="10239" max="10239" width="11.44140625" style="28"/>
    <col min="10240" max="10240" width="2.6640625" style="28" customWidth="1"/>
    <col min="10241" max="10241" width="9.44140625" style="28" customWidth="1"/>
    <col min="10242" max="10242" width="36.5546875" style="28" customWidth="1"/>
    <col min="10243" max="10248" width="21" style="28" customWidth="1"/>
    <col min="10249" max="10249" width="2.6640625" style="28" customWidth="1"/>
    <col min="10250" max="10494" width="0" style="28" hidden="1" customWidth="1"/>
    <col min="10495" max="10495" width="11.44140625" style="28"/>
    <col min="10496" max="10496" width="2.6640625" style="28" customWidth="1"/>
    <col min="10497" max="10497" width="9.44140625" style="28" customWidth="1"/>
    <col min="10498" max="10498" width="36.5546875" style="28" customWidth="1"/>
    <col min="10499" max="10504" width="21" style="28" customWidth="1"/>
    <col min="10505" max="10505" width="2.6640625" style="28" customWidth="1"/>
    <col min="10506" max="10750" width="0" style="28" hidden="1" customWidth="1"/>
    <col min="10751" max="10751" width="11.44140625" style="28"/>
    <col min="10752" max="10752" width="2.6640625" style="28" customWidth="1"/>
    <col min="10753" max="10753" width="9.44140625" style="28" customWidth="1"/>
    <col min="10754" max="10754" width="36.5546875" style="28" customWidth="1"/>
    <col min="10755" max="10760" width="21" style="28" customWidth="1"/>
    <col min="10761" max="10761" width="2.6640625" style="28" customWidth="1"/>
    <col min="10762" max="11006" width="0" style="28" hidden="1" customWidth="1"/>
    <col min="11007" max="11007" width="11.44140625" style="28"/>
    <col min="11008" max="11008" width="2.6640625" style="28" customWidth="1"/>
    <col min="11009" max="11009" width="9.44140625" style="28" customWidth="1"/>
    <col min="11010" max="11010" width="36.5546875" style="28" customWidth="1"/>
    <col min="11011" max="11016" width="21" style="28" customWidth="1"/>
    <col min="11017" max="11017" width="2.6640625" style="28" customWidth="1"/>
    <col min="11018" max="11262" width="0" style="28" hidden="1" customWidth="1"/>
    <col min="11263" max="11263" width="11.44140625" style="28"/>
    <col min="11264" max="11264" width="2.6640625" style="28" customWidth="1"/>
    <col min="11265" max="11265" width="9.44140625" style="28" customWidth="1"/>
    <col min="11266" max="11266" width="36.5546875" style="28" customWidth="1"/>
    <col min="11267" max="11272" width="21" style="28" customWidth="1"/>
    <col min="11273" max="11273" width="2.6640625" style="28" customWidth="1"/>
    <col min="11274" max="11518" width="0" style="28" hidden="1" customWidth="1"/>
    <col min="11519" max="11519" width="11.44140625" style="28"/>
    <col min="11520" max="11520" width="2.6640625" style="28" customWidth="1"/>
    <col min="11521" max="11521" width="9.44140625" style="28" customWidth="1"/>
    <col min="11522" max="11522" width="36.5546875" style="28" customWidth="1"/>
    <col min="11523" max="11528" width="21" style="28" customWidth="1"/>
    <col min="11529" max="11529" width="2.6640625" style="28" customWidth="1"/>
    <col min="11530" max="11774" width="0" style="28" hidden="1" customWidth="1"/>
    <col min="11775" max="11775" width="11.44140625" style="28"/>
    <col min="11776" max="11776" width="2.6640625" style="28" customWidth="1"/>
    <col min="11777" max="11777" width="9.44140625" style="28" customWidth="1"/>
    <col min="11778" max="11778" width="36.5546875" style="28" customWidth="1"/>
    <col min="11779" max="11784" width="21" style="28" customWidth="1"/>
    <col min="11785" max="11785" width="2.6640625" style="28" customWidth="1"/>
    <col min="11786" max="12030" width="0" style="28" hidden="1" customWidth="1"/>
    <col min="12031" max="12031" width="11.44140625" style="28"/>
    <col min="12032" max="12032" width="2.6640625" style="28" customWidth="1"/>
    <col min="12033" max="12033" width="9.44140625" style="28" customWidth="1"/>
    <col min="12034" max="12034" width="36.5546875" style="28" customWidth="1"/>
    <col min="12035" max="12040" width="21" style="28" customWidth="1"/>
    <col min="12041" max="12041" width="2.6640625" style="28" customWidth="1"/>
    <col min="12042" max="12286" width="0" style="28" hidden="1" customWidth="1"/>
    <col min="12287" max="12287" width="11.44140625" style="28"/>
    <col min="12288" max="12288" width="2.6640625" style="28" customWidth="1"/>
    <col min="12289" max="12289" width="9.44140625" style="28" customWidth="1"/>
    <col min="12290" max="12290" width="36.5546875" style="28" customWidth="1"/>
    <col min="12291" max="12296" width="21" style="28" customWidth="1"/>
    <col min="12297" max="12297" width="2.6640625" style="28" customWidth="1"/>
    <col min="12298" max="12542" width="0" style="28" hidden="1" customWidth="1"/>
    <col min="12543" max="12543" width="11.44140625" style="28"/>
    <col min="12544" max="12544" width="2.6640625" style="28" customWidth="1"/>
    <col min="12545" max="12545" width="9.44140625" style="28" customWidth="1"/>
    <col min="12546" max="12546" width="36.5546875" style="28" customWidth="1"/>
    <col min="12547" max="12552" width="21" style="28" customWidth="1"/>
    <col min="12553" max="12553" width="2.6640625" style="28" customWidth="1"/>
    <col min="12554" max="12798" width="0" style="28" hidden="1" customWidth="1"/>
    <col min="12799" max="12799" width="11.44140625" style="28"/>
    <col min="12800" max="12800" width="2.6640625" style="28" customWidth="1"/>
    <col min="12801" max="12801" width="9.44140625" style="28" customWidth="1"/>
    <col min="12802" max="12802" width="36.5546875" style="28" customWidth="1"/>
    <col min="12803" max="12808" width="21" style="28" customWidth="1"/>
    <col min="12809" max="12809" width="2.6640625" style="28" customWidth="1"/>
    <col min="12810" max="13054" width="0" style="28" hidden="1" customWidth="1"/>
    <col min="13055" max="13055" width="11.44140625" style="28"/>
    <col min="13056" max="13056" width="2.6640625" style="28" customWidth="1"/>
    <col min="13057" max="13057" width="9.44140625" style="28" customWidth="1"/>
    <col min="13058" max="13058" width="36.5546875" style="28" customWidth="1"/>
    <col min="13059" max="13064" width="21" style="28" customWidth="1"/>
    <col min="13065" max="13065" width="2.6640625" style="28" customWidth="1"/>
    <col min="13066" max="13310" width="0" style="28" hidden="1" customWidth="1"/>
    <col min="13311" max="13311" width="11.44140625" style="28"/>
    <col min="13312" max="13312" width="2.6640625" style="28" customWidth="1"/>
    <col min="13313" max="13313" width="9.44140625" style="28" customWidth="1"/>
    <col min="13314" max="13314" width="36.5546875" style="28" customWidth="1"/>
    <col min="13315" max="13320" width="21" style="28" customWidth="1"/>
    <col min="13321" max="13321" width="2.6640625" style="28" customWidth="1"/>
    <col min="13322" max="13566" width="0" style="28" hidden="1" customWidth="1"/>
    <col min="13567" max="13567" width="11.44140625" style="28"/>
    <col min="13568" max="13568" width="2.6640625" style="28" customWidth="1"/>
    <col min="13569" max="13569" width="9.44140625" style="28" customWidth="1"/>
    <col min="13570" max="13570" width="36.5546875" style="28" customWidth="1"/>
    <col min="13571" max="13576" width="21" style="28" customWidth="1"/>
    <col min="13577" max="13577" width="2.6640625" style="28" customWidth="1"/>
    <col min="13578" max="13822" width="0" style="28" hidden="1" customWidth="1"/>
    <col min="13823" max="13823" width="11.44140625" style="28"/>
    <col min="13824" max="13824" width="2.6640625" style="28" customWidth="1"/>
    <col min="13825" max="13825" width="9.44140625" style="28" customWidth="1"/>
    <col min="13826" max="13826" width="36.5546875" style="28" customWidth="1"/>
    <col min="13827" max="13832" width="21" style="28" customWidth="1"/>
    <col min="13833" max="13833" width="2.6640625" style="28" customWidth="1"/>
    <col min="13834" max="14078" width="0" style="28" hidden="1" customWidth="1"/>
    <col min="14079" max="14079" width="11.44140625" style="28"/>
    <col min="14080" max="14080" width="2.6640625" style="28" customWidth="1"/>
    <col min="14081" max="14081" width="9.44140625" style="28" customWidth="1"/>
    <col min="14082" max="14082" width="36.5546875" style="28" customWidth="1"/>
    <col min="14083" max="14088" width="21" style="28" customWidth="1"/>
    <col min="14089" max="14089" width="2.6640625" style="28" customWidth="1"/>
    <col min="14090" max="14334" width="0" style="28" hidden="1" customWidth="1"/>
    <col min="14335" max="14335" width="11.44140625" style="28"/>
    <col min="14336" max="14336" width="2.6640625" style="28" customWidth="1"/>
    <col min="14337" max="14337" width="9.44140625" style="28" customWidth="1"/>
    <col min="14338" max="14338" width="36.5546875" style="28" customWidth="1"/>
    <col min="14339" max="14344" width="21" style="28" customWidth="1"/>
    <col min="14345" max="14345" width="2.6640625" style="28" customWidth="1"/>
    <col min="14346" max="14590" width="0" style="28" hidden="1" customWidth="1"/>
    <col min="14591" max="14591" width="11.44140625" style="28"/>
    <col min="14592" max="14592" width="2.6640625" style="28" customWidth="1"/>
    <col min="14593" max="14593" width="9.44140625" style="28" customWidth="1"/>
    <col min="14594" max="14594" width="36.5546875" style="28" customWidth="1"/>
    <col min="14595" max="14600" width="21" style="28" customWidth="1"/>
    <col min="14601" max="14601" width="2.6640625" style="28" customWidth="1"/>
    <col min="14602" max="14846" width="0" style="28" hidden="1" customWidth="1"/>
    <col min="14847" max="14847" width="11.44140625" style="28"/>
    <col min="14848" max="14848" width="2.6640625" style="28" customWidth="1"/>
    <col min="14849" max="14849" width="9.44140625" style="28" customWidth="1"/>
    <col min="14850" max="14850" width="36.5546875" style="28" customWidth="1"/>
    <col min="14851" max="14856" width="21" style="28" customWidth="1"/>
    <col min="14857" max="14857" width="2.6640625" style="28" customWidth="1"/>
    <col min="14858" max="15102" width="0" style="28" hidden="1" customWidth="1"/>
    <col min="15103" max="15103" width="11.44140625" style="28"/>
    <col min="15104" max="15104" width="2.6640625" style="28" customWidth="1"/>
    <col min="15105" max="15105" width="9.44140625" style="28" customWidth="1"/>
    <col min="15106" max="15106" width="36.5546875" style="28" customWidth="1"/>
    <col min="15107" max="15112" width="21" style="28" customWidth="1"/>
    <col min="15113" max="15113" width="2.6640625" style="28" customWidth="1"/>
    <col min="15114" max="15358" width="0" style="28" hidden="1" customWidth="1"/>
    <col min="15359" max="15359" width="11.44140625" style="28"/>
    <col min="15360" max="15360" width="2.6640625" style="28" customWidth="1"/>
    <col min="15361" max="15361" width="9.44140625" style="28" customWidth="1"/>
    <col min="15362" max="15362" width="36.5546875" style="28" customWidth="1"/>
    <col min="15363" max="15368" width="21" style="28" customWidth="1"/>
    <col min="15369" max="15369" width="2.6640625" style="28" customWidth="1"/>
    <col min="15370" max="15614" width="0" style="28" hidden="1" customWidth="1"/>
    <col min="15615" max="15615" width="11.44140625" style="28"/>
    <col min="15616" max="15616" width="2.6640625" style="28" customWidth="1"/>
    <col min="15617" max="15617" width="9.44140625" style="28" customWidth="1"/>
    <col min="15618" max="15618" width="36.5546875" style="28" customWidth="1"/>
    <col min="15619" max="15624" width="21" style="28" customWidth="1"/>
    <col min="15625" max="15625" width="2.6640625" style="28" customWidth="1"/>
    <col min="15626" max="15870" width="0" style="28" hidden="1" customWidth="1"/>
    <col min="15871" max="15871" width="11.44140625" style="28"/>
    <col min="15872" max="15872" width="2.6640625" style="28" customWidth="1"/>
    <col min="15873" max="15873" width="9.44140625" style="28" customWidth="1"/>
    <col min="15874" max="15874" width="36.5546875" style="28" customWidth="1"/>
    <col min="15875" max="15880" width="21" style="28" customWidth="1"/>
    <col min="15881" max="15881" width="2.6640625" style="28" customWidth="1"/>
    <col min="15882" max="16126" width="0" style="28" hidden="1" customWidth="1"/>
    <col min="16127" max="16127" width="11.44140625" style="28"/>
    <col min="16128" max="16128" width="2.6640625" style="28" customWidth="1"/>
    <col min="16129" max="16129" width="9.44140625" style="28" customWidth="1"/>
    <col min="16130" max="16130" width="36.5546875" style="28" customWidth="1"/>
    <col min="16131" max="16136" width="21" style="28" customWidth="1"/>
    <col min="16137" max="16137" width="2.6640625" style="28" customWidth="1"/>
    <col min="16138" max="16382" width="0" style="28" hidden="1" customWidth="1"/>
    <col min="16383" max="16384" width="11.44140625" style="28"/>
  </cols>
  <sheetData>
    <row r="1" spans="1:8" s="14" customFormat="1" ht="12" customHeight="1"/>
    <row r="2" spans="1:8" ht="12" customHeight="1">
      <c r="A2" s="80" t="s">
        <v>1300</v>
      </c>
      <c r="B2" s="81"/>
      <c r="C2" s="81"/>
      <c r="D2" s="81"/>
      <c r="E2" s="81"/>
      <c r="F2" s="81"/>
      <c r="G2" s="81"/>
      <c r="H2" s="82"/>
    </row>
    <row r="3" spans="1:8" ht="12" customHeight="1">
      <c r="A3" s="83" t="s">
        <v>0</v>
      </c>
      <c r="B3" s="84"/>
      <c r="C3" s="84"/>
      <c r="D3" s="84"/>
      <c r="E3" s="84"/>
      <c r="F3" s="84"/>
      <c r="G3" s="84"/>
      <c r="H3" s="85"/>
    </row>
    <row r="4" spans="1:8" ht="12" customHeight="1">
      <c r="A4" s="86" t="s">
        <v>1255</v>
      </c>
      <c r="B4" s="87"/>
      <c r="C4" s="87"/>
      <c r="D4" s="87"/>
      <c r="E4" s="87"/>
      <c r="F4" s="87"/>
      <c r="G4" s="87"/>
      <c r="H4" s="88"/>
    </row>
    <row r="5" spans="1:8" ht="12" customHeight="1">
      <c r="A5" s="86" t="s">
        <v>1265</v>
      </c>
      <c r="B5" s="87"/>
      <c r="C5" s="87"/>
      <c r="D5" s="87"/>
      <c r="E5" s="87"/>
      <c r="F5" s="87"/>
      <c r="G5" s="87"/>
      <c r="H5" s="88"/>
    </row>
    <row r="6" spans="1:8" ht="12" customHeight="1">
      <c r="A6" s="89" t="s">
        <v>1301</v>
      </c>
      <c r="B6" s="90"/>
      <c r="C6" s="90"/>
      <c r="D6" s="90"/>
      <c r="E6" s="90"/>
      <c r="F6" s="90"/>
      <c r="G6" s="90"/>
      <c r="H6" s="91"/>
    </row>
    <row r="7" spans="1:8" ht="12" customHeight="1">
      <c r="A7" s="11"/>
      <c r="B7" s="11"/>
      <c r="C7" s="11"/>
      <c r="D7" s="11"/>
      <c r="E7" s="11"/>
      <c r="F7" s="11"/>
      <c r="G7" s="11"/>
      <c r="H7" s="11"/>
    </row>
    <row r="8" spans="1:8" ht="12" customHeight="1">
      <c r="A8" s="95" t="s">
        <v>1248</v>
      </c>
      <c r="B8" s="96"/>
      <c r="C8" s="101" t="s">
        <v>1256</v>
      </c>
      <c r="D8" s="102"/>
      <c r="E8" s="102"/>
      <c r="F8" s="102"/>
      <c r="G8" s="103"/>
      <c r="H8" s="104" t="s">
        <v>1257</v>
      </c>
    </row>
    <row r="9" spans="1:8" ht="12" customHeight="1">
      <c r="A9" s="97"/>
      <c r="B9" s="98"/>
      <c r="C9" s="72" t="s">
        <v>1258</v>
      </c>
      <c r="D9" s="73" t="s">
        <v>1259</v>
      </c>
      <c r="E9" s="72" t="s">
        <v>1253</v>
      </c>
      <c r="F9" s="72" t="s">
        <v>1254</v>
      </c>
      <c r="G9" s="72" t="s">
        <v>1260</v>
      </c>
      <c r="H9" s="104"/>
    </row>
    <row r="10" spans="1:8" ht="12" customHeight="1">
      <c r="A10" s="99"/>
      <c r="B10" s="100"/>
      <c r="C10" s="71">
        <v>1</v>
      </c>
      <c r="D10" s="71">
        <v>2</v>
      </c>
      <c r="E10" s="71" t="s">
        <v>1261</v>
      </c>
      <c r="F10" s="71">
        <v>4</v>
      </c>
      <c r="G10" s="71">
        <v>5</v>
      </c>
      <c r="H10" s="71" t="s">
        <v>1262</v>
      </c>
    </row>
    <row r="11" spans="1:8" ht="12" customHeight="1">
      <c r="A11" s="23"/>
      <c r="B11" s="24"/>
      <c r="C11" s="29"/>
      <c r="D11" s="29"/>
      <c r="E11" s="29"/>
      <c r="F11" s="23"/>
      <c r="G11" s="30"/>
      <c r="H11" s="29"/>
    </row>
    <row r="12" spans="1:8" ht="12" customHeight="1">
      <c r="A12" s="31"/>
      <c r="B12" s="75" t="s">
        <v>1266</v>
      </c>
      <c r="C12" s="32">
        <v>2451798.59</v>
      </c>
      <c r="D12" s="32">
        <v>0</v>
      </c>
      <c r="E12" s="32">
        <f>SUM(C12:D12)</f>
        <v>2451798.59</v>
      </c>
      <c r="F12" s="33">
        <v>1503056.17</v>
      </c>
      <c r="G12" s="32">
        <f>(F12)</f>
        <v>1503056.17</v>
      </c>
      <c r="H12" s="78">
        <f>(E12-F12)</f>
        <v>948742.41999999993</v>
      </c>
    </row>
    <row r="13" spans="1:8" ht="12" customHeight="1">
      <c r="A13" s="31"/>
      <c r="B13" s="75" t="s">
        <v>1267</v>
      </c>
      <c r="C13" s="32">
        <v>13957724.51</v>
      </c>
      <c r="D13" s="32">
        <v>0</v>
      </c>
      <c r="E13" s="32">
        <f t="shared" ref="E13:E46" si="0">SUM(C13:D13)</f>
        <v>13957724.51</v>
      </c>
      <c r="F13" s="33">
        <v>12391992.640000001</v>
      </c>
      <c r="G13" s="32">
        <f t="shared" ref="G13:G47" si="1">(F13)</f>
        <v>12391992.640000001</v>
      </c>
      <c r="H13" s="78">
        <f t="shared" ref="H13:H47" si="2">(E13-F13)</f>
        <v>1565731.8699999992</v>
      </c>
    </row>
    <row r="14" spans="1:8" ht="12" customHeight="1">
      <c r="A14" s="31"/>
      <c r="B14" s="75" t="s">
        <v>1268</v>
      </c>
      <c r="C14" s="32">
        <v>5680324.0800000001</v>
      </c>
      <c r="D14" s="32">
        <v>0</v>
      </c>
      <c r="E14" s="32">
        <f t="shared" si="0"/>
        <v>5680324.0800000001</v>
      </c>
      <c r="F14" s="33">
        <v>5373824.8300000001</v>
      </c>
      <c r="G14" s="32">
        <f t="shared" si="1"/>
        <v>5373824.8300000001</v>
      </c>
      <c r="H14" s="78">
        <f t="shared" si="2"/>
        <v>306499.25</v>
      </c>
    </row>
    <row r="15" spans="1:8" ht="12" customHeight="1">
      <c r="A15" s="31"/>
      <c r="B15" s="75" t="s">
        <v>76</v>
      </c>
      <c r="C15" s="32">
        <v>8678811.0899999999</v>
      </c>
      <c r="D15" s="32">
        <v>0</v>
      </c>
      <c r="E15" s="32">
        <f t="shared" si="0"/>
        <v>8678811.0899999999</v>
      </c>
      <c r="F15" s="33">
        <v>6917922.0499999998</v>
      </c>
      <c r="G15" s="32">
        <f t="shared" si="1"/>
        <v>6917922.0499999998</v>
      </c>
      <c r="H15" s="78">
        <f t="shared" si="2"/>
        <v>1760889.04</v>
      </c>
    </row>
    <row r="16" spans="1:8" ht="12" customHeight="1">
      <c r="A16" s="31"/>
      <c r="B16" s="75" t="s">
        <v>72</v>
      </c>
      <c r="C16" s="32">
        <v>4284408.3099999996</v>
      </c>
      <c r="D16" s="32">
        <v>0</v>
      </c>
      <c r="E16" s="32">
        <f t="shared" si="0"/>
        <v>4284408.3099999996</v>
      </c>
      <c r="F16" s="33">
        <v>3696600.3899999997</v>
      </c>
      <c r="G16" s="32">
        <f t="shared" si="1"/>
        <v>3696600.3899999997</v>
      </c>
      <c r="H16" s="78">
        <f t="shared" si="2"/>
        <v>587807.91999999993</v>
      </c>
    </row>
    <row r="17" spans="1:258" ht="12" customHeight="1">
      <c r="A17" s="31"/>
      <c r="B17" s="75" t="s">
        <v>1269</v>
      </c>
      <c r="C17" s="32">
        <v>50415876.429999992</v>
      </c>
      <c r="D17" s="32">
        <v>0</v>
      </c>
      <c r="E17" s="32">
        <f t="shared" si="0"/>
        <v>50415876.429999992</v>
      </c>
      <c r="F17" s="33">
        <v>51466313.310000002</v>
      </c>
      <c r="G17" s="32">
        <f t="shared" si="1"/>
        <v>51466313.310000002</v>
      </c>
      <c r="H17" s="78">
        <f t="shared" si="2"/>
        <v>-1050436.8800000101</v>
      </c>
    </row>
    <row r="18" spans="1:258" ht="12" customHeight="1">
      <c r="A18" s="31"/>
      <c r="B18" s="75" t="s">
        <v>61</v>
      </c>
      <c r="C18" s="32">
        <v>40774847.480000004</v>
      </c>
      <c r="D18" s="34">
        <v>0</v>
      </c>
      <c r="E18" s="32">
        <f t="shared" si="0"/>
        <v>40774847.480000004</v>
      </c>
      <c r="F18" s="33">
        <v>37941847.18</v>
      </c>
      <c r="G18" s="32">
        <f t="shared" si="1"/>
        <v>37941847.18</v>
      </c>
      <c r="H18" s="78">
        <f t="shared" si="2"/>
        <v>2833000.3000000045</v>
      </c>
    </row>
    <row r="19" spans="1:258" ht="12" customHeight="1">
      <c r="A19" s="31"/>
      <c r="B19" s="75" t="s">
        <v>50</v>
      </c>
      <c r="C19" s="32">
        <v>110190836.37</v>
      </c>
      <c r="D19" s="32">
        <v>0</v>
      </c>
      <c r="E19" s="32">
        <f t="shared" si="0"/>
        <v>110190836.37</v>
      </c>
      <c r="F19" s="33">
        <v>109246813.86000001</v>
      </c>
      <c r="G19" s="32">
        <f t="shared" si="1"/>
        <v>109246813.86000001</v>
      </c>
      <c r="H19" s="78">
        <f t="shared" si="2"/>
        <v>944022.50999999046</v>
      </c>
    </row>
    <row r="20" spans="1:258" ht="12" customHeight="1">
      <c r="A20" s="31"/>
      <c r="B20" s="75" t="s">
        <v>65</v>
      </c>
      <c r="C20" s="32">
        <v>6917223.0000000009</v>
      </c>
      <c r="D20" s="34">
        <v>0</v>
      </c>
      <c r="E20" s="32">
        <f t="shared" si="0"/>
        <v>6917223.0000000009</v>
      </c>
      <c r="F20" s="33">
        <v>6522934.4799999995</v>
      </c>
      <c r="G20" s="32">
        <f t="shared" si="1"/>
        <v>6522934.4799999995</v>
      </c>
      <c r="H20" s="78">
        <f t="shared" si="2"/>
        <v>394288.52000000142</v>
      </c>
    </row>
    <row r="21" spans="1:258" ht="12" customHeight="1">
      <c r="A21" s="31"/>
      <c r="B21" s="75" t="s">
        <v>60</v>
      </c>
      <c r="C21" s="32">
        <v>52188065.439999998</v>
      </c>
      <c r="D21" s="34">
        <v>0</v>
      </c>
      <c r="E21" s="32">
        <f t="shared" si="0"/>
        <v>52188065.439999998</v>
      </c>
      <c r="F21" s="33">
        <v>50440761.939999998</v>
      </c>
      <c r="G21" s="32">
        <f t="shared" si="1"/>
        <v>50440761.939999998</v>
      </c>
      <c r="H21" s="78">
        <f t="shared" si="2"/>
        <v>1747303.5</v>
      </c>
    </row>
    <row r="22" spans="1:258" ht="12" customHeight="1">
      <c r="A22" s="31"/>
      <c r="B22" s="75" t="s">
        <v>1284</v>
      </c>
      <c r="C22" s="32">
        <v>386321312.88</v>
      </c>
      <c r="D22" s="35">
        <v>0</v>
      </c>
      <c r="E22" s="32">
        <f t="shared" si="0"/>
        <v>386321312.88</v>
      </c>
      <c r="F22" s="33">
        <v>348484830.03999996</v>
      </c>
      <c r="G22" s="32">
        <f t="shared" si="1"/>
        <v>348484830.03999996</v>
      </c>
      <c r="H22" s="78">
        <f t="shared" si="2"/>
        <v>37836482.840000033</v>
      </c>
    </row>
    <row r="23" spans="1:258" ht="12" customHeight="1">
      <c r="A23" s="31"/>
      <c r="B23" s="75" t="s">
        <v>1285</v>
      </c>
      <c r="C23" s="32">
        <v>384781426.50999999</v>
      </c>
      <c r="D23" s="35">
        <v>0</v>
      </c>
      <c r="E23" s="32">
        <f t="shared" si="0"/>
        <v>384781426.50999999</v>
      </c>
      <c r="F23" s="33">
        <v>315174788.62</v>
      </c>
      <c r="G23" s="32">
        <f t="shared" si="1"/>
        <v>315174788.62</v>
      </c>
      <c r="H23" s="78">
        <f t="shared" si="2"/>
        <v>69606637.889999986</v>
      </c>
    </row>
    <row r="24" spans="1:258" ht="12" customHeight="1">
      <c r="A24" s="31"/>
      <c r="B24" s="75" t="s">
        <v>1286</v>
      </c>
      <c r="C24" s="32">
        <v>28742229.350000001</v>
      </c>
      <c r="D24" s="35">
        <v>0</v>
      </c>
      <c r="E24" s="32">
        <f t="shared" si="0"/>
        <v>28742229.350000001</v>
      </c>
      <c r="F24" s="33">
        <v>24332623</v>
      </c>
      <c r="G24" s="32">
        <f t="shared" si="1"/>
        <v>24332623</v>
      </c>
      <c r="H24" s="78">
        <f t="shared" si="2"/>
        <v>4409606.3500000015</v>
      </c>
    </row>
    <row r="25" spans="1:258" ht="12" customHeight="1">
      <c r="A25" s="31"/>
      <c r="B25" s="75" t="s">
        <v>1287</v>
      </c>
      <c r="C25" s="32">
        <v>20988390.029999997</v>
      </c>
      <c r="D25" s="35">
        <v>0</v>
      </c>
      <c r="E25" s="32">
        <f t="shared" si="0"/>
        <v>20988390.029999997</v>
      </c>
      <c r="F25" s="33">
        <v>20034712.640000001</v>
      </c>
      <c r="G25" s="32">
        <f t="shared" si="1"/>
        <v>20034712.640000001</v>
      </c>
      <c r="H25" s="78">
        <f t="shared" si="2"/>
        <v>953677.38999999687</v>
      </c>
    </row>
    <row r="26" spans="1:258" ht="12" customHeight="1">
      <c r="A26" s="31"/>
      <c r="B26" s="75" t="s">
        <v>1288</v>
      </c>
      <c r="C26" s="32">
        <v>17157022.469999999</v>
      </c>
      <c r="D26" s="35">
        <v>0</v>
      </c>
      <c r="E26" s="32">
        <f t="shared" si="0"/>
        <v>17157022.469999999</v>
      </c>
      <c r="F26" s="33">
        <v>15872515.030000001</v>
      </c>
      <c r="G26" s="32">
        <f t="shared" si="1"/>
        <v>15872515.030000001</v>
      </c>
      <c r="H26" s="78">
        <f t="shared" si="2"/>
        <v>1284507.4399999976</v>
      </c>
    </row>
    <row r="27" spans="1:258" ht="12" customHeight="1">
      <c r="A27" s="31"/>
      <c r="B27" s="75" t="s">
        <v>1289</v>
      </c>
      <c r="C27" s="32">
        <v>14396000</v>
      </c>
      <c r="D27" s="35">
        <v>0</v>
      </c>
      <c r="E27" s="32">
        <f t="shared" si="0"/>
        <v>14396000</v>
      </c>
      <c r="F27" s="33">
        <v>14396000</v>
      </c>
      <c r="G27" s="32">
        <f t="shared" si="1"/>
        <v>14396000</v>
      </c>
      <c r="H27" s="76">
        <f t="shared" si="2"/>
        <v>0</v>
      </c>
    </row>
    <row r="28" spans="1:258" ht="12" customHeight="1">
      <c r="A28" s="31"/>
      <c r="B28" s="75" t="s">
        <v>1290</v>
      </c>
      <c r="C28" s="32">
        <v>2893340.21</v>
      </c>
      <c r="D28" s="35">
        <v>0</v>
      </c>
      <c r="E28" s="32">
        <f t="shared" si="0"/>
        <v>2893340.21</v>
      </c>
      <c r="F28" s="33">
        <v>2760697.13</v>
      </c>
      <c r="G28" s="32">
        <f t="shared" si="1"/>
        <v>2760697.13</v>
      </c>
      <c r="H28" s="77">
        <f t="shared" si="2"/>
        <v>132643.08000000007</v>
      </c>
    </row>
    <row r="29" spans="1:258" ht="12" customHeight="1">
      <c r="A29" s="31"/>
      <c r="B29" s="75" t="s">
        <v>1291</v>
      </c>
      <c r="C29" s="32">
        <v>6338966.3599999994</v>
      </c>
      <c r="D29" s="35">
        <v>0</v>
      </c>
      <c r="E29" s="32">
        <f t="shared" si="0"/>
        <v>6338966.3599999994</v>
      </c>
      <c r="F29" s="33">
        <v>5850913.1199999992</v>
      </c>
      <c r="G29" s="32">
        <f t="shared" si="1"/>
        <v>5850913.1199999992</v>
      </c>
      <c r="H29" s="77">
        <f t="shared" si="2"/>
        <v>488053.24000000022</v>
      </c>
    </row>
    <row r="30" spans="1:258" ht="12" customHeight="1">
      <c r="A30" s="31"/>
      <c r="B30" s="75" t="s">
        <v>1270</v>
      </c>
      <c r="C30" s="32">
        <v>23490804.25</v>
      </c>
      <c r="D30" s="35">
        <v>0</v>
      </c>
      <c r="E30" s="32">
        <f t="shared" si="0"/>
        <v>23490804.25</v>
      </c>
      <c r="F30" s="33">
        <v>21431517.300000001</v>
      </c>
      <c r="G30" s="32">
        <f t="shared" si="1"/>
        <v>21431517.300000001</v>
      </c>
      <c r="H30" s="77">
        <f t="shared" si="2"/>
        <v>2059286.9499999993</v>
      </c>
    </row>
    <row r="31" spans="1:258" ht="12" customHeight="1">
      <c r="A31" s="31"/>
      <c r="B31" s="75" t="s">
        <v>1292</v>
      </c>
      <c r="C31" s="32">
        <v>1400661</v>
      </c>
      <c r="D31" s="35">
        <v>0</v>
      </c>
      <c r="E31" s="32">
        <f t="shared" si="0"/>
        <v>1400661</v>
      </c>
      <c r="F31" s="33">
        <v>1339587.1100000001</v>
      </c>
      <c r="G31" s="32">
        <f t="shared" si="1"/>
        <v>1339587.1100000001</v>
      </c>
      <c r="H31" s="77">
        <f t="shared" si="2"/>
        <v>61073.889999999898</v>
      </c>
    </row>
    <row r="32" spans="1:258" ht="12" customHeight="1">
      <c r="A32" s="31"/>
      <c r="B32" s="75" t="s">
        <v>1293</v>
      </c>
      <c r="C32" s="32">
        <v>37262035.619999997</v>
      </c>
      <c r="D32" s="35">
        <v>0</v>
      </c>
      <c r="E32" s="32">
        <f t="shared" si="0"/>
        <v>37262035.619999997</v>
      </c>
      <c r="F32" s="33">
        <v>34800858.839999996</v>
      </c>
      <c r="G32" s="32">
        <f t="shared" si="1"/>
        <v>34800858.839999996</v>
      </c>
      <c r="H32" s="77">
        <f t="shared" si="2"/>
        <v>2461176.7800000012</v>
      </c>
      <c r="IW32" s="17"/>
      <c r="IX32" s="61"/>
    </row>
    <row r="33" spans="1:258" ht="12" customHeight="1">
      <c r="A33" s="31"/>
      <c r="B33" s="75" t="s">
        <v>1271</v>
      </c>
      <c r="C33" s="32">
        <v>260365535.49999997</v>
      </c>
      <c r="D33" s="35">
        <v>0</v>
      </c>
      <c r="E33" s="32">
        <f t="shared" si="0"/>
        <v>260365535.49999997</v>
      </c>
      <c r="F33" s="33">
        <v>253541205.41</v>
      </c>
      <c r="G33" s="32">
        <f t="shared" si="1"/>
        <v>253541205.41</v>
      </c>
      <c r="H33" s="77">
        <f t="shared" si="2"/>
        <v>6824330.0899999738</v>
      </c>
      <c r="IW33" s="17"/>
      <c r="IX33" s="62"/>
    </row>
    <row r="34" spans="1:258" ht="12" customHeight="1">
      <c r="A34" s="31"/>
      <c r="B34" s="75" t="s">
        <v>1294</v>
      </c>
      <c r="C34" s="32">
        <v>1680834.7999999998</v>
      </c>
      <c r="D34" s="35">
        <v>0</v>
      </c>
      <c r="E34" s="32">
        <f t="shared" si="0"/>
        <v>1680834.7999999998</v>
      </c>
      <c r="F34" s="33">
        <v>1530421.19</v>
      </c>
      <c r="G34" s="32">
        <f t="shared" si="1"/>
        <v>1530421.19</v>
      </c>
      <c r="H34" s="77">
        <f t="shared" si="2"/>
        <v>150413.60999999987</v>
      </c>
      <c r="IW34" s="17"/>
      <c r="IX34" s="17"/>
    </row>
    <row r="35" spans="1:258" ht="12" customHeight="1">
      <c r="A35" s="31"/>
      <c r="B35" s="75" t="s">
        <v>1272</v>
      </c>
      <c r="C35" s="32">
        <v>45106930.359999999</v>
      </c>
      <c r="D35" s="35">
        <v>0</v>
      </c>
      <c r="E35" s="32">
        <f t="shared" si="0"/>
        <v>45106930.359999999</v>
      </c>
      <c r="F35" s="33">
        <v>45106930.18</v>
      </c>
      <c r="G35" s="32">
        <f t="shared" si="1"/>
        <v>45106930.18</v>
      </c>
      <c r="H35" s="76">
        <f t="shared" si="2"/>
        <v>0.17999999970197678</v>
      </c>
      <c r="IW35" s="17"/>
      <c r="IX35" s="17"/>
    </row>
    <row r="36" spans="1:258" ht="12" customHeight="1">
      <c r="A36" s="31"/>
      <c r="B36" s="75" t="s">
        <v>1273</v>
      </c>
      <c r="C36" s="32">
        <v>12748786</v>
      </c>
      <c r="D36" s="35">
        <v>0</v>
      </c>
      <c r="E36" s="32">
        <f t="shared" si="0"/>
        <v>12748786</v>
      </c>
      <c r="F36" s="33">
        <v>12748786</v>
      </c>
      <c r="G36" s="32">
        <f t="shared" si="1"/>
        <v>12748786</v>
      </c>
      <c r="H36" s="76">
        <f t="shared" si="2"/>
        <v>0</v>
      </c>
    </row>
    <row r="37" spans="1:258" ht="12" customHeight="1">
      <c r="A37" s="31"/>
      <c r="B37" s="75" t="s">
        <v>1274</v>
      </c>
      <c r="C37" s="32">
        <v>11436936.659999998</v>
      </c>
      <c r="D37" s="35">
        <v>0</v>
      </c>
      <c r="E37" s="32">
        <f t="shared" si="0"/>
        <v>11436936.659999998</v>
      </c>
      <c r="F37" s="33">
        <v>10987487.779999999</v>
      </c>
      <c r="G37" s="32">
        <f t="shared" si="1"/>
        <v>10987487.779999999</v>
      </c>
      <c r="H37" s="78">
        <f t="shared" si="2"/>
        <v>449448.87999999896</v>
      </c>
    </row>
    <row r="38" spans="1:258" ht="12" customHeight="1">
      <c r="A38" s="31"/>
      <c r="B38" s="75" t="s">
        <v>1275</v>
      </c>
      <c r="C38" s="32">
        <v>96993201.900000006</v>
      </c>
      <c r="D38" s="35">
        <v>0</v>
      </c>
      <c r="E38" s="32">
        <f t="shared" si="0"/>
        <v>96993201.900000006</v>
      </c>
      <c r="F38" s="33">
        <v>79672295.969999999</v>
      </c>
      <c r="G38" s="32">
        <f t="shared" si="1"/>
        <v>79672295.969999999</v>
      </c>
      <c r="H38" s="78">
        <f t="shared" si="2"/>
        <v>17320905.930000007</v>
      </c>
    </row>
    <row r="39" spans="1:258" ht="12" customHeight="1">
      <c r="A39" s="31"/>
      <c r="B39" s="75" t="s">
        <v>1295</v>
      </c>
      <c r="C39" s="32">
        <v>38562986.230000004</v>
      </c>
      <c r="D39" s="35">
        <v>0</v>
      </c>
      <c r="E39" s="32">
        <f t="shared" si="0"/>
        <v>38562986.230000004</v>
      </c>
      <c r="F39" s="33">
        <v>36288419.010000005</v>
      </c>
      <c r="G39" s="32">
        <f t="shared" si="1"/>
        <v>36288419.010000005</v>
      </c>
      <c r="H39" s="78">
        <f t="shared" si="2"/>
        <v>2274567.2199999988</v>
      </c>
    </row>
    <row r="40" spans="1:258" ht="12" customHeight="1">
      <c r="A40" s="31"/>
      <c r="B40" s="75" t="s">
        <v>48</v>
      </c>
      <c r="C40" s="32">
        <v>4242223.87</v>
      </c>
      <c r="D40" s="35">
        <v>0</v>
      </c>
      <c r="E40" s="32">
        <f t="shared" si="0"/>
        <v>4242223.87</v>
      </c>
      <c r="F40" s="33">
        <v>4099959.23</v>
      </c>
      <c r="G40" s="32">
        <f t="shared" si="1"/>
        <v>4099959.23</v>
      </c>
      <c r="H40" s="78">
        <f t="shared" si="2"/>
        <v>142264.64000000013</v>
      </c>
    </row>
    <row r="41" spans="1:258" ht="12" customHeight="1">
      <c r="A41" s="31"/>
      <c r="B41" s="75" t="s">
        <v>1296</v>
      </c>
      <c r="C41" s="32">
        <v>63163627.780000001</v>
      </c>
      <c r="D41" s="35">
        <v>0</v>
      </c>
      <c r="E41" s="32">
        <f t="shared" si="0"/>
        <v>63163627.780000001</v>
      </c>
      <c r="F41" s="33">
        <v>51270953.200000003</v>
      </c>
      <c r="G41" s="32">
        <f t="shared" si="1"/>
        <v>51270953.200000003</v>
      </c>
      <c r="H41" s="78">
        <f t="shared" si="2"/>
        <v>11892674.579999998</v>
      </c>
    </row>
    <row r="42" spans="1:258" ht="12" customHeight="1">
      <c r="A42" s="31"/>
      <c r="B42" s="75" t="s">
        <v>1276</v>
      </c>
      <c r="C42" s="32">
        <v>3977502</v>
      </c>
      <c r="D42" s="35">
        <v>0</v>
      </c>
      <c r="E42" s="32">
        <f t="shared" si="0"/>
        <v>3977502</v>
      </c>
      <c r="F42" s="33">
        <v>3405419</v>
      </c>
      <c r="G42" s="32">
        <f t="shared" si="1"/>
        <v>3405419</v>
      </c>
      <c r="H42" s="78">
        <f t="shared" si="2"/>
        <v>572083</v>
      </c>
    </row>
    <row r="43" spans="1:258" ht="12" customHeight="1">
      <c r="A43" s="31"/>
      <c r="B43" s="75" t="s">
        <v>1277</v>
      </c>
      <c r="C43" s="32">
        <v>1095000</v>
      </c>
      <c r="D43" s="35">
        <v>0</v>
      </c>
      <c r="E43" s="32">
        <f t="shared" si="0"/>
        <v>1095000</v>
      </c>
      <c r="F43" s="33">
        <v>1095000</v>
      </c>
      <c r="G43" s="32">
        <f t="shared" si="1"/>
        <v>1095000</v>
      </c>
      <c r="H43" s="76">
        <f t="shared" si="2"/>
        <v>0</v>
      </c>
    </row>
    <row r="44" spans="1:258" ht="12" customHeight="1">
      <c r="A44" s="31"/>
      <c r="B44" s="75" t="s">
        <v>1297</v>
      </c>
      <c r="C44" s="32">
        <v>7759979.4299999997</v>
      </c>
      <c r="D44" s="35">
        <v>0</v>
      </c>
      <c r="E44" s="32">
        <f t="shared" si="0"/>
        <v>7759979.4299999997</v>
      </c>
      <c r="F44" s="33">
        <v>6969457.5899999999</v>
      </c>
      <c r="G44" s="32">
        <f t="shared" si="1"/>
        <v>6969457.5899999999</v>
      </c>
      <c r="H44" s="78">
        <f t="shared" si="2"/>
        <v>790521.83999999985</v>
      </c>
    </row>
    <row r="45" spans="1:258" ht="12" customHeight="1">
      <c r="A45" s="31"/>
      <c r="B45" s="75" t="s">
        <v>1298</v>
      </c>
      <c r="C45" s="32">
        <v>4609700.75</v>
      </c>
      <c r="D45" s="35">
        <v>0</v>
      </c>
      <c r="E45" s="32">
        <f t="shared" si="0"/>
        <v>4609700.75</v>
      </c>
      <c r="F45" s="33">
        <v>4372615.709999999</v>
      </c>
      <c r="G45" s="32">
        <f t="shared" si="1"/>
        <v>4372615.709999999</v>
      </c>
      <c r="H45" s="78">
        <f t="shared" si="2"/>
        <v>237085.04000000097</v>
      </c>
    </row>
    <row r="46" spans="1:258" ht="12" customHeight="1">
      <c r="A46" s="31"/>
      <c r="B46" s="75" t="s">
        <v>1299</v>
      </c>
      <c r="C46" s="32">
        <v>6820834</v>
      </c>
      <c r="D46" s="35">
        <v>0</v>
      </c>
      <c r="E46" s="32">
        <f t="shared" si="0"/>
        <v>6820834</v>
      </c>
      <c r="F46" s="33">
        <v>6748404.3900000006</v>
      </c>
      <c r="G46" s="32">
        <f t="shared" si="1"/>
        <v>6748404.3900000006</v>
      </c>
      <c r="H46" s="78">
        <f t="shared" si="2"/>
        <v>72429.609999999404</v>
      </c>
    </row>
    <row r="47" spans="1:258" ht="12" customHeight="1">
      <c r="A47" s="31"/>
      <c r="B47" s="79" t="s">
        <v>1278</v>
      </c>
      <c r="C47" s="32">
        <v>730049950.49000001</v>
      </c>
      <c r="D47" s="35">
        <v>82493318.670000017</v>
      </c>
      <c r="E47" s="32">
        <f>SUM(C47:D47)</f>
        <v>812543269.16000009</v>
      </c>
      <c r="F47" s="33">
        <v>341730044.52999997</v>
      </c>
      <c r="G47" s="32">
        <f t="shared" si="1"/>
        <v>341730044.52999997</v>
      </c>
      <c r="H47" s="78">
        <f t="shared" si="2"/>
        <v>470813224.63000011</v>
      </c>
    </row>
    <row r="48" spans="1:258" ht="12" customHeight="1">
      <c r="A48" s="31"/>
      <c r="B48" s="37"/>
      <c r="C48" s="35"/>
      <c r="D48" s="39"/>
      <c r="E48" s="32"/>
      <c r="F48" s="38"/>
      <c r="G48" s="35"/>
      <c r="H48" s="76"/>
    </row>
    <row r="49" spans="1:10" ht="12" customHeight="1">
      <c r="A49" s="40"/>
      <c r="B49" s="41" t="s">
        <v>1263</v>
      </c>
      <c r="C49" s="42">
        <f>SUM(C12:C48)</f>
        <v>2507926133.75</v>
      </c>
      <c r="D49" s="42">
        <f t="shared" ref="D49" si="3">SUM(D12:D48)</f>
        <v>82493318.670000017</v>
      </c>
      <c r="E49" s="42">
        <f>SUM(E12:E48)</f>
        <v>2590419452.4200001</v>
      </c>
      <c r="F49" s="42">
        <f>SUM(F12:F48)</f>
        <v>1949548508.8700001</v>
      </c>
      <c r="G49" s="42">
        <f>SUM(G12:G48)</f>
        <v>1949548508.8700001</v>
      </c>
      <c r="H49" s="42">
        <f>SUM(H12:H48)</f>
        <v>640870943.55000019</v>
      </c>
    </row>
    <row r="50" spans="1:10" ht="12" customHeight="1">
      <c r="A50" s="11"/>
      <c r="B50" s="11"/>
      <c r="C50" s="11"/>
      <c r="D50" s="11"/>
      <c r="E50" s="11"/>
      <c r="F50" s="43"/>
      <c r="G50" s="11"/>
      <c r="H50" s="11"/>
    </row>
    <row r="51" spans="1:10" ht="12" customHeight="1">
      <c r="A51" s="11"/>
      <c r="B51" s="11"/>
      <c r="C51" s="11"/>
      <c r="D51" s="11"/>
      <c r="E51" s="11"/>
      <c r="F51" s="43"/>
      <c r="G51" s="11"/>
      <c r="H51" s="11"/>
    </row>
    <row r="52" spans="1:10" ht="12" customHeight="1">
      <c r="A52" s="11"/>
      <c r="B52" s="11"/>
      <c r="C52" s="67"/>
      <c r="D52" s="68"/>
      <c r="E52" s="67"/>
      <c r="F52" s="67"/>
      <c r="G52" s="67"/>
      <c r="H52" s="67"/>
    </row>
    <row r="53" spans="1:10" s="14" customFormat="1" ht="12" customHeight="1">
      <c r="A53" s="11"/>
      <c r="B53" s="11"/>
      <c r="C53" s="12"/>
      <c r="D53" s="22"/>
      <c r="E53" s="11"/>
      <c r="F53" s="18"/>
      <c r="G53" s="11"/>
      <c r="H53" s="11"/>
    </row>
    <row r="54" spans="1:10" s="14" customFormat="1" ht="12" customHeight="1">
      <c r="A54" s="26"/>
      <c r="B54" s="27"/>
      <c r="C54" s="27"/>
      <c r="D54" s="27"/>
      <c r="E54" s="27"/>
      <c r="F54" s="27"/>
      <c r="G54" s="27"/>
      <c r="H54" s="27"/>
      <c r="I54" s="10"/>
      <c r="J54" s="10" t="s">
        <v>1264</v>
      </c>
    </row>
    <row r="55" spans="1:10" s="14" customFormat="1" ht="12" customHeight="1">
      <c r="A55" s="26"/>
      <c r="B55" s="27"/>
      <c r="C55" s="27"/>
      <c r="D55" s="27"/>
      <c r="E55" s="27"/>
      <c r="F55" s="27"/>
      <c r="G55" s="27"/>
      <c r="H55" s="27"/>
      <c r="I55" s="10"/>
      <c r="J55" s="10"/>
    </row>
    <row r="56" spans="1:10" s="14" customFormat="1" ht="12" customHeight="1">
      <c r="A56" s="21"/>
      <c r="B56" s="11"/>
      <c r="C56" s="15"/>
      <c r="D56" s="21"/>
      <c r="E56" s="15"/>
      <c r="F56" s="21"/>
      <c r="G56" s="15"/>
      <c r="H56" s="11"/>
    </row>
    <row r="57" spans="1:10" s="14" customFormat="1" ht="12" customHeight="1">
      <c r="A57" s="21"/>
      <c r="B57" s="11"/>
      <c r="C57" s="15"/>
      <c r="D57" s="21"/>
      <c r="E57" s="15"/>
      <c r="F57" s="21"/>
      <c r="G57" s="15"/>
      <c r="H57" s="11"/>
    </row>
    <row r="58" spans="1:10" s="14" customFormat="1" ht="12" customHeight="1">
      <c r="A58" s="21"/>
      <c r="B58" s="11"/>
      <c r="C58" s="15"/>
      <c r="D58" s="21"/>
      <c r="E58" s="15"/>
      <c r="F58" s="21"/>
      <c r="G58" s="15"/>
      <c r="H58" s="11"/>
    </row>
    <row r="59" spans="1:10" s="14" customFormat="1" ht="12" customHeight="1">
      <c r="A59" s="21"/>
      <c r="B59" s="11"/>
      <c r="C59" s="15"/>
      <c r="D59" s="21"/>
      <c r="E59" s="15"/>
      <c r="F59" s="21"/>
      <c r="G59" s="15"/>
      <c r="H59" s="11"/>
    </row>
    <row r="60" spans="1:10" s="14" customFormat="1" ht="12" customHeight="1">
      <c r="A60" s="21"/>
      <c r="B60" s="13"/>
      <c r="C60" s="15"/>
      <c r="D60" s="21"/>
      <c r="E60" s="15"/>
      <c r="F60" s="21"/>
      <c r="G60" s="15"/>
      <c r="H60" s="11"/>
    </row>
    <row r="61" spans="1:10" s="14" customFormat="1" ht="12" customHeight="1">
      <c r="A61" s="11"/>
      <c r="B61" s="11"/>
      <c r="C61" s="11"/>
      <c r="D61" s="11"/>
      <c r="E61" s="11"/>
      <c r="F61" s="11"/>
      <c r="G61" s="11"/>
      <c r="H61" s="11"/>
    </row>
    <row r="62" spans="1:10" s="14" customFormat="1" ht="12" customHeight="1"/>
    <row r="63" spans="1:10" s="14" customFormat="1" ht="12" customHeight="1">
      <c r="F63" s="16"/>
    </row>
    <row r="64" spans="1:10" s="14" customFormat="1" ht="12" customHeight="1"/>
    <row r="65" spans="1:10" s="14" customFormat="1" ht="12.75" customHeight="1">
      <c r="A65" s="74"/>
      <c r="B65" s="92" t="s">
        <v>1302</v>
      </c>
      <c r="C65" s="92"/>
      <c r="D65" s="92"/>
      <c r="E65" s="92" t="s">
        <v>1303</v>
      </c>
      <c r="F65" s="92"/>
      <c r="G65" s="92"/>
      <c r="H65" s="92"/>
      <c r="I65" s="10"/>
      <c r="J65" s="10"/>
    </row>
    <row r="66" spans="1:10" s="14" customFormat="1" ht="12.75" customHeight="1">
      <c r="A66" s="21"/>
      <c r="B66" s="93" t="s">
        <v>1304</v>
      </c>
      <c r="C66" s="93"/>
      <c r="D66" s="93"/>
      <c r="E66" s="94" t="s">
        <v>1305</v>
      </c>
      <c r="F66" s="94"/>
      <c r="G66" s="94"/>
      <c r="H66" s="94"/>
    </row>
    <row r="67" spans="1:10" s="14" customFormat="1" ht="12" customHeight="1"/>
    <row r="68" spans="1:10" s="14" customFormat="1" ht="12" customHeight="1"/>
    <row r="69" spans="1:10" s="14" customFormat="1" ht="12" customHeight="1"/>
    <row r="70" spans="1:10" s="14" customFormat="1" ht="12" customHeight="1"/>
    <row r="71" spans="1:10" s="14" customFormat="1" ht="12" customHeight="1"/>
    <row r="72" spans="1:10" s="14" customFormat="1" ht="12" customHeight="1"/>
    <row r="73" spans="1:10" s="14" customFormat="1" ht="12" customHeight="1"/>
    <row r="74" spans="1:10" s="14" customFormat="1" ht="12" customHeight="1"/>
    <row r="75" spans="1:10" s="14" customFormat="1" ht="12" customHeight="1"/>
    <row r="76" spans="1:10" s="14" customFormat="1" ht="12" customHeight="1"/>
    <row r="77" spans="1:10" s="14" customFormat="1" ht="12" customHeight="1"/>
    <row r="78" spans="1:10" s="14" customFormat="1" ht="12" customHeight="1"/>
    <row r="79" spans="1:10" s="14" customFormat="1" ht="12" customHeight="1"/>
    <row r="80" spans="1:10" s="14" customFormat="1" ht="12" customHeight="1"/>
    <row r="81" s="14" customFormat="1" ht="12" customHeight="1"/>
    <row r="82" s="14" customFormat="1" ht="12" customHeight="1"/>
    <row r="83" s="14" customFormat="1" ht="12" customHeight="1"/>
    <row r="84" s="14" customFormat="1" ht="12" customHeight="1"/>
    <row r="85" s="14" customFormat="1" ht="12" customHeight="1"/>
    <row r="86" s="14" customFormat="1" ht="12" customHeight="1"/>
    <row r="87" s="14" customFormat="1" ht="12" customHeight="1"/>
    <row r="88" s="14" customFormat="1" ht="12" customHeight="1"/>
    <row r="89" s="14" customFormat="1" ht="12" customHeight="1"/>
    <row r="90" s="14" customFormat="1" ht="12" customHeight="1"/>
    <row r="91" s="14" customFormat="1" ht="12" customHeight="1"/>
    <row r="92" s="14" customFormat="1" ht="12" customHeight="1"/>
    <row r="93" s="14" customFormat="1" ht="12" customHeight="1"/>
    <row r="94" s="14" customFormat="1" ht="12" customHeight="1"/>
    <row r="95" s="14" customFormat="1" ht="12" customHeight="1"/>
    <row r="96" s="14" customFormat="1" ht="12" customHeight="1"/>
    <row r="97" s="14" customFormat="1" ht="12" customHeight="1"/>
    <row r="98" s="14" customFormat="1" ht="12" customHeight="1"/>
    <row r="99" s="14" customFormat="1" ht="12" customHeight="1"/>
    <row r="100" s="14" customFormat="1" ht="12" customHeight="1"/>
    <row r="101" s="14" customFormat="1" ht="12" customHeight="1"/>
    <row r="102" s="14" customFormat="1" ht="12" customHeight="1"/>
    <row r="103" s="14" customFormat="1" ht="12" customHeight="1"/>
    <row r="104" s="14" customFormat="1" ht="12" customHeight="1"/>
    <row r="105" s="14" customFormat="1" ht="12" customHeight="1"/>
    <row r="106" s="14" customFormat="1" ht="12" customHeight="1"/>
    <row r="107" s="14" customFormat="1" ht="12" customHeight="1"/>
    <row r="108" s="14" customFormat="1" ht="12" customHeight="1"/>
    <row r="109" s="14" customFormat="1" ht="12" customHeight="1"/>
    <row r="110" s="14" customFormat="1" ht="12" customHeight="1"/>
    <row r="111" s="14" customFormat="1" ht="12" customHeight="1"/>
    <row r="112" s="14" customFormat="1" ht="12" customHeight="1"/>
    <row r="113" s="14" customFormat="1" ht="12" customHeight="1"/>
    <row r="114" s="14" customFormat="1" ht="12" customHeight="1"/>
    <row r="115" s="14" customFormat="1" ht="12" customHeight="1"/>
    <row r="116" s="14" customFormat="1" ht="12" customHeight="1"/>
    <row r="117" s="14" customFormat="1" ht="12" customHeight="1"/>
    <row r="118" s="14" customFormat="1" ht="12" customHeight="1"/>
    <row r="119" s="14" customFormat="1" ht="12" customHeight="1"/>
    <row r="120" s="14" customFormat="1" ht="12" customHeight="1"/>
    <row r="121" s="14" customFormat="1" ht="12" customHeight="1"/>
    <row r="122" s="14" customFormat="1" ht="12" customHeight="1"/>
    <row r="123" s="14" customFormat="1" ht="12" customHeight="1"/>
  </sheetData>
  <mergeCells count="12">
    <mergeCell ref="B65:D65"/>
    <mergeCell ref="E65:H65"/>
    <mergeCell ref="B66:D66"/>
    <mergeCell ref="E66:H66"/>
    <mergeCell ref="A8:B10"/>
    <mergeCell ref="C8:G8"/>
    <mergeCell ref="H8:H9"/>
    <mergeCell ref="A2:H2"/>
    <mergeCell ref="A3:H3"/>
    <mergeCell ref="A4:H4"/>
    <mergeCell ref="A5:H5"/>
    <mergeCell ref="A6:H6"/>
  </mergeCells>
  <printOptions horizontalCentered="1"/>
  <pageMargins left="0" right="0" top="0.74803149606299213" bottom="0.15748031496062992" header="0.31496062992125984" footer="0.31496062992125984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2:I28"/>
  <sheetViews>
    <sheetView topLeftCell="A13" workbookViewId="0">
      <selection activeCell="D13" sqref="D13"/>
    </sheetView>
  </sheetViews>
  <sheetFormatPr baseColWidth="10" defaultColWidth="11.44140625" defaultRowHeight="11.4"/>
  <cols>
    <col min="1" max="1" width="1.109375" style="11" customWidth="1"/>
    <col min="2" max="2" width="2.33203125" style="11" customWidth="1"/>
    <col min="3" max="3" width="36.109375" style="11" customWidth="1"/>
    <col min="4" max="4" width="21.44140625" style="11" customWidth="1"/>
    <col min="5" max="9" width="14.6640625" style="11" customWidth="1"/>
    <col min="10" max="11" width="11.44140625" style="11" customWidth="1"/>
    <col min="12" max="16384" width="11.44140625" style="11"/>
  </cols>
  <sheetData>
    <row r="2" spans="2:9" ht="12">
      <c r="B2" s="80" t="s">
        <v>1300</v>
      </c>
      <c r="C2" s="81"/>
      <c r="D2" s="81"/>
      <c r="E2" s="81"/>
      <c r="F2" s="81"/>
      <c r="G2" s="81"/>
      <c r="H2" s="81"/>
      <c r="I2" s="82"/>
    </row>
    <row r="3" spans="2:9" ht="12">
      <c r="B3" s="83" t="s">
        <v>0</v>
      </c>
      <c r="C3" s="84"/>
      <c r="D3" s="84"/>
      <c r="E3" s="84"/>
      <c r="F3" s="84"/>
      <c r="G3" s="84"/>
      <c r="H3" s="84"/>
      <c r="I3" s="85"/>
    </row>
    <row r="4" spans="2:9" ht="12">
      <c r="B4" s="86" t="s">
        <v>1255</v>
      </c>
      <c r="C4" s="87"/>
      <c r="D4" s="87"/>
      <c r="E4" s="87"/>
      <c r="F4" s="87"/>
      <c r="G4" s="87"/>
      <c r="H4" s="87"/>
      <c r="I4" s="88"/>
    </row>
    <row r="5" spans="2:9" ht="12">
      <c r="B5" s="86" t="s">
        <v>1265</v>
      </c>
      <c r="C5" s="87"/>
      <c r="D5" s="87"/>
      <c r="E5" s="87"/>
      <c r="F5" s="87"/>
      <c r="G5" s="87"/>
      <c r="H5" s="87"/>
      <c r="I5" s="88"/>
    </row>
    <row r="6" spans="2:9" ht="12">
      <c r="B6" s="89" t="s">
        <v>1301</v>
      </c>
      <c r="C6" s="90"/>
      <c r="D6" s="90"/>
      <c r="E6" s="90"/>
      <c r="F6" s="90"/>
      <c r="G6" s="90"/>
      <c r="H6" s="90"/>
      <c r="I6" s="91"/>
    </row>
    <row r="7" spans="2:9">
      <c r="B7" s="44"/>
      <c r="C7" s="44"/>
      <c r="D7" s="44"/>
      <c r="E7" s="44"/>
      <c r="F7" s="44"/>
      <c r="G7" s="44"/>
      <c r="H7" s="44"/>
      <c r="I7" s="44"/>
    </row>
    <row r="8" spans="2:9" ht="12">
      <c r="B8" s="95" t="s">
        <v>1252</v>
      </c>
      <c r="C8" s="96"/>
      <c r="D8" s="101" t="s">
        <v>1256</v>
      </c>
      <c r="E8" s="102"/>
      <c r="F8" s="102"/>
      <c r="G8" s="102"/>
      <c r="H8" s="103"/>
      <c r="I8" s="104" t="s">
        <v>1257</v>
      </c>
    </row>
    <row r="9" spans="2:9" ht="24">
      <c r="B9" s="97"/>
      <c r="C9" s="98"/>
      <c r="D9" s="69" t="s">
        <v>1281</v>
      </c>
      <c r="E9" s="69" t="s">
        <v>1282</v>
      </c>
      <c r="F9" s="70" t="s">
        <v>1253</v>
      </c>
      <c r="G9" s="69" t="s">
        <v>1283</v>
      </c>
      <c r="H9" s="69" t="s">
        <v>1260</v>
      </c>
      <c r="I9" s="104"/>
    </row>
    <row r="10" spans="2:9" ht="12">
      <c r="B10" s="99"/>
      <c r="C10" s="100"/>
      <c r="D10" s="71">
        <v>1</v>
      </c>
      <c r="E10" s="71">
        <v>2</v>
      </c>
      <c r="F10" s="71" t="s">
        <v>1261</v>
      </c>
      <c r="G10" s="71">
        <v>4</v>
      </c>
      <c r="H10" s="71">
        <v>5</v>
      </c>
      <c r="I10" s="71" t="s">
        <v>1262</v>
      </c>
    </row>
    <row r="11" spans="2:9">
      <c r="B11" s="45"/>
      <c r="C11" s="46"/>
      <c r="D11" s="47"/>
      <c r="E11" s="47"/>
      <c r="F11" s="47"/>
      <c r="G11" s="47"/>
      <c r="H11" s="47"/>
      <c r="I11" s="47"/>
    </row>
    <row r="12" spans="2:9" ht="36.75" customHeight="1">
      <c r="B12" s="48"/>
      <c r="C12" s="11" t="s">
        <v>1279</v>
      </c>
      <c r="D12" s="63">
        <f>SUM(EACA!C12:C26,EACA!C28:C34,EACA!C37:C41,EACA!C44:C45,EACA!C47)</f>
        <v>2423781081.3899999</v>
      </c>
      <c r="E12" s="63">
        <f>SUM(EACA!D12:D26,EACA!D28:D34,EACA!D37:D41,EACA!D44:D45,EACA!D47)</f>
        <v>82493318.670000017</v>
      </c>
      <c r="F12" s="64">
        <f>+D12+E12</f>
        <v>2506274400.0599999</v>
      </c>
      <c r="G12" s="65">
        <f>SUM(EACA!F12:F26,EACA!F28:F34,EACA!F37:F41,EACA!F44:F45,EACA!F47)</f>
        <v>1866047969.3</v>
      </c>
      <c r="H12" s="66">
        <f>G12</f>
        <v>1866047969.3</v>
      </c>
      <c r="I12" s="25">
        <f>+F12-G12</f>
        <v>640226430.75999999</v>
      </c>
    </row>
    <row r="13" spans="2:9" ht="48" customHeight="1">
      <c r="B13" s="49"/>
      <c r="C13" s="36" t="s">
        <v>1280</v>
      </c>
      <c r="D13" s="50">
        <f>SUM(EACA!C27,EACA!C35,EACA!C36,EACA!C42,EACA!C43,EACA!C46)</f>
        <v>84145052.359999999</v>
      </c>
      <c r="E13" s="51">
        <f>+EACA!D35+EACA!D27</f>
        <v>0</v>
      </c>
      <c r="F13" s="52">
        <f>D13+E13</f>
        <v>84145052.359999999</v>
      </c>
      <c r="G13" s="51">
        <f>SUM(EACA!F27,EACA!F35,EACA!F36,EACA!F42,EACA!F43,EACA!F46)</f>
        <v>83500539.570000008</v>
      </c>
      <c r="H13" s="51">
        <f>G13</f>
        <v>83500539.570000008</v>
      </c>
      <c r="I13" s="52">
        <f t="shared" ref="I13" si="0">F13-G13</f>
        <v>644512.78999999166</v>
      </c>
    </row>
    <row r="14" spans="2:9">
      <c r="B14" s="53"/>
      <c r="C14" s="54"/>
      <c r="D14" s="55"/>
      <c r="E14" s="55"/>
      <c r="F14" s="55"/>
      <c r="G14" s="55"/>
      <c r="H14" s="55"/>
      <c r="I14" s="55"/>
    </row>
    <row r="15" spans="2:9" ht="12">
      <c r="B15" s="56"/>
      <c r="C15" s="57" t="s">
        <v>1263</v>
      </c>
      <c r="D15" s="58">
        <f>SUM(D12:D13)</f>
        <v>2507926133.75</v>
      </c>
      <c r="E15" s="58">
        <f t="shared" ref="E15:F15" si="1">SUM(E12:E13)</f>
        <v>82493318.670000017</v>
      </c>
      <c r="F15" s="58">
        <f t="shared" si="1"/>
        <v>2590419452.4200001</v>
      </c>
      <c r="G15" s="58">
        <f>SUM(G12:G13)</f>
        <v>1949548508.8699999</v>
      </c>
      <c r="H15" s="58">
        <f>SUM(H12:H13)</f>
        <v>1949548508.8699999</v>
      </c>
      <c r="I15" s="20">
        <f>SUM(I12:I13)</f>
        <v>640870943.54999995</v>
      </c>
    </row>
    <row r="16" spans="2:9" ht="12">
      <c r="B16" s="59"/>
      <c r="C16" s="59"/>
      <c r="D16" s="60"/>
      <c r="E16" s="60"/>
      <c r="F16" s="60"/>
      <c r="G16" s="60"/>
      <c r="H16" s="60"/>
      <c r="I16" s="19"/>
    </row>
    <row r="17" spans="2:9" ht="12">
      <c r="B17" s="59"/>
      <c r="C17" s="59"/>
      <c r="D17" s="60"/>
      <c r="E17" s="60"/>
      <c r="F17" s="60"/>
      <c r="G17" s="60"/>
      <c r="H17" s="60"/>
      <c r="I17" s="19"/>
    </row>
    <row r="18" spans="2:9" ht="12">
      <c r="B18" s="59"/>
      <c r="C18" s="59"/>
      <c r="D18" s="60"/>
      <c r="E18" s="60"/>
      <c r="F18" s="60"/>
      <c r="G18" s="60"/>
      <c r="H18" s="60"/>
      <c r="I18" s="19"/>
    </row>
    <row r="19" spans="2:9" ht="12">
      <c r="B19" s="59"/>
      <c r="C19" s="59"/>
      <c r="D19" s="60"/>
      <c r="E19" s="60"/>
      <c r="F19" s="60"/>
      <c r="G19" s="60"/>
      <c r="H19" s="60"/>
      <c r="I19" s="19"/>
    </row>
    <row r="20" spans="2:9" ht="12">
      <c r="B20" s="59"/>
      <c r="C20" s="59"/>
      <c r="D20" s="60"/>
      <c r="E20" s="60"/>
      <c r="F20" s="60"/>
      <c r="G20" s="60"/>
      <c r="H20" s="60"/>
      <c r="I20" s="19"/>
    </row>
    <row r="21" spans="2:9" ht="12">
      <c r="B21" s="59"/>
      <c r="C21" s="59"/>
      <c r="D21" s="60"/>
      <c r="E21" s="60"/>
      <c r="F21" s="60"/>
      <c r="G21" s="60"/>
      <c r="H21" s="60"/>
      <c r="I21" s="19"/>
    </row>
    <row r="22" spans="2:9" ht="12">
      <c r="B22" s="59"/>
      <c r="C22" s="59"/>
      <c r="D22" s="60"/>
      <c r="E22" s="60"/>
      <c r="F22" s="60"/>
      <c r="G22" s="60"/>
      <c r="H22" s="60"/>
      <c r="I22" s="19"/>
    </row>
    <row r="23" spans="2:9" ht="12">
      <c r="B23" s="59"/>
      <c r="C23" s="59"/>
      <c r="D23" s="60"/>
      <c r="E23" s="60"/>
      <c r="F23" s="60"/>
      <c r="G23" s="60"/>
      <c r="H23" s="60"/>
      <c r="I23" s="19"/>
    </row>
    <row r="24" spans="2:9" ht="12">
      <c r="B24" s="59"/>
      <c r="C24" s="59"/>
      <c r="D24" s="60"/>
      <c r="E24" s="60"/>
      <c r="F24" s="60"/>
      <c r="G24" s="60"/>
      <c r="H24" s="60"/>
      <c r="I24" s="19"/>
    </row>
    <row r="25" spans="2:9" ht="12">
      <c r="B25" s="59"/>
      <c r="C25" s="59"/>
      <c r="D25" s="60"/>
      <c r="E25" s="60"/>
      <c r="F25" s="60"/>
      <c r="G25" s="60"/>
      <c r="H25" s="60"/>
      <c r="I25" s="19"/>
    </row>
    <row r="26" spans="2:9" ht="13.5" customHeight="1">
      <c r="B26" s="59"/>
      <c r="C26" s="105" t="s">
        <v>1302</v>
      </c>
      <c r="D26" s="105"/>
      <c r="E26" s="105"/>
      <c r="F26" s="106" t="s">
        <v>1303</v>
      </c>
      <c r="G26" s="106"/>
      <c r="H26" s="106"/>
      <c r="I26" s="106"/>
    </row>
    <row r="27" spans="2:9" ht="13.5" customHeight="1">
      <c r="B27" s="59"/>
      <c r="C27" s="105" t="s">
        <v>1304</v>
      </c>
      <c r="D27" s="105"/>
      <c r="E27" s="105"/>
      <c r="F27" s="106" t="s">
        <v>1305</v>
      </c>
      <c r="G27" s="106"/>
      <c r="H27" s="106"/>
      <c r="I27" s="106"/>
    </row>
    <row r="28" spans="2:9" ht="12">
      <c r="C28" s="21"/>
      <c r="D28" s="15"/>
      <c r="F28" s="15"/>
      <c r="H28" s="15"/>
    </row>
  </sheetData>
  <mergeCells count="12">
    <mergeCell ref="C26:E26"/>
    <mergeCell ref="F26:I26"/>
    <mergeCell ref="C27:E27"/>
    <mergeCell ref="F27:I27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" right="0" top="0.9448818897637796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Balanza</vt:lpstr>
      <vt:lpstr>EACA</vt:lpstr>
      <vt:lpstr>EACA1</vt:lpstr>
      <vt:lpstr>EACA!Área_de_impresión</vt:lpstr>
      <vt:lpstr>EACA1!Área_de_impresión</vt:lpstr>
    </vt:vector>
  </TitlesOfParts>
  <Company>Lobillo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Bolaños</dc:creator>
  <cp:lastModifiedBy>juan alberto Gamez Rosas</cp:lastModifiedBy>
  <cp:lastPrinted>2018-07-25T21:45:59Z</cp:lastPrinted>
  <dcterms:created xsi:type="dcterms:W3CDTF">2016-01-28T15:40:39Z</dcterms:created>
  <dcterms:modified xsi:type="dcterms:W3CDTF">2019-10-23T03:31:11Z</dcterms:modified>
</cp:coreProperties>
</file>