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18\ESTADOS PRESUPUESTARIOS\"/>
    </mc:Choice>
  </mc:AlternateContent>
  <bookViews>
    <workbookView xWindow="240" yWindow="375" windowWidth="15120" windowHeight="7695" firstSheet="1" activeTab="1"/>
  </bookViews>
  <sheets>
    <sheet name="Balanza" sheetId="3" state="hidden" r:id="rId1"/>
    <sheet name="EACA" sheetId="17" r:id="rId2"/>
    <sheet name="EACA1" sheetId="18" r:id="rId3"/>
  </sheets>
  <definedNames>
    <definedName name="_xlnm._FilterDatabase" localSheetId="0" hidden="1">Balanza!$A$4:$H$1247</definedName>
    <definedName name="_xlnm.Print_Area" localSheetId="1">EACA!$A$2:$H$97</definedName>
    <definedName name="_xlnm.Print_Area" localSheetId="2">EACA1!$B$2:$I$34</definedName>
  </definedNames>
  <calcPr calcId="162913"/>
</workbook>
</file>

<file path=xl/calcChain.xml><?xml version="1.0" encoding="utf-8"?>
<calcChain xmlns="http://schemas.openxmlformats.org/spreadsheetml/2006/main">
  <c r="E47" i="17" l="1"/>
  <c r="D12" i="18" l="1"/>
  <c r="D13" i="18" l="1"/>
  <c r="D15" i="18" l="1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9" i="17" l="1"/>
  <c r="G13" i="18" l="1"/>
  <c r="F49" i="17"/>
  <c r="C49" i="17"/>
  <c r="D49" i="17"/>
  <c r="E12" i="18" l="1"/>
  <c r="F12" i="18" s="1"/>
  <c r="G13" i="17" l="1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12" i="17"/>
  <c r="G49" i="17" l="1"/>
  <c r="G12" i="18" l="1"/>
  <c r="G15" i="18" s="1"/>
  <c r="H47" i="17" l="1"/>
  <c r="H13" i="18" l="1"/>
  <c r="H12" i="18"/>
  <c r="H15" i="18" l="1"/>
  <c r="H13" i="17"/>
  <c r="H14" i="17"/>
  <c r="H15" i="17"/>
  <c r="H16" i="17"/>
  <c r="H17" i="17"/>
  <c r="H18" i="17"/>
  <c r="H19" i="17"/>
  <c r="H21" i="17"/>
  <c r="H22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3" i="17"/>
  <c r="H44" i="17"/>
  <c r="H45" i="17"/>
  <c r="H46" i="17"/>
  <c r="H20" i="17"/>
  <c r="H12" i="17" l="1"/>
  <c r="H23" i="17"/>
  <c r="H49" i="17" l="1"/>
  <c r="E13" i="18" l="1"/>
  <c r="F13" i="18" s="1"/>
  <c r="I13" i="18" l="1"/>
  <c r="E15" i="18" l="1"/>
  <c r="I12" i="18" l="1"/>
  <c r="I15" i="18" s="1"/>
  <c r="F15" i="18" l="1"/>
  <c r="I1033" i="3" l="1"/>
  <c r="I808" i="3"/>
  <c r="I1208" i="3"/>
</calcChain>
</file>

<file path=xl/sharedStrings.xml><?xml version="1.0" encoding="utf-8"?>
<sst xmlns="http://schemas.openxmlformats.org/spreadsheetml/2006/main" count="2535" uniqueCount="1310">
  <si>
    <t>Municipio de Juárez, Chihuahua</t>
  </si>
  <si>
    <t>Transferencias Internas y Asignaciones al Sector Público</t>
  </si>
  <si>
    <t>Ayudas Sociales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</si>
  <si>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</si>
  <si>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</si>
  <si>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</si>
  <si>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</si>
  <si>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</si>
  <si>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</si>
  <si>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</si>
  <si>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</si>
  <si>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</si>
  <si>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</si>
  <si>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</si>
  <si>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</si>
  <si>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</si>
  <si>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</si>
  <si>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</si>
  <si>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</si>
  <si>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</si>
  <si>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</si>
  <si>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</si>
  <si>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</si>
  <si>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</si>
  <si>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</si>
  <si>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</si>
  <si>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</si>
  <si>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</si>
  <si>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</si>
  <si>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</si>
  <si>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</si>
  <si>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</si>
  <si>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</si>
  <si>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</si>
  <si>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</si>
  <si>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</si>
  <si>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</si>
  <si>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</si>
  <si>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</si>
  <si>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</si>
  <si>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</si>
  <si>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</si>
  <si>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</si>
  <si>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</si>
  <si>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</si>
  <si>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</si>
  <si>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</si>
  <si>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</si>
  <si>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</si>
  <si>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</si>
  <si>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</si>
  <si>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</si>
  <si>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</si>
  <si>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</si>
  <si>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</si>
  <si>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</si>
  <si>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</si>
  <si>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</si>
  <si>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</si>
  <si>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</si>
  <si>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</si>
  <si>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</si>
  <si>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</si>
  <si>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</si>
  <si>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</si>
  <si>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</si>
  <si>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</si>
  <si>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</si>
  <si>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</si>
  <si>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</si>
  <si>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</si>
  <si>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</si>
  <si>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</si>
  <si>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</si>
  <si>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</si>
  <si>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</si>
  <si>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</si>
  <si>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</si>
  <si>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</si>
  <si>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</si>
  <si>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</si>
  <si>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</si>
  <si>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</si>
  <si>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</si>
  <si>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</si>
  <si>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</si>
  <si>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</si>
  <si>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</si>
  <si>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</si>
  <si>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</si>
  <si>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</si>
  <si>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</si>
  <si>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</si>
  <si>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</si>
  <si>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</si>
  <si>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</si>
  <si>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</si>
  <si>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</si>
  <si>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</si>
  <si>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</si>
  <si>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</si>
  <si>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</si>
  <si>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</si>
  <si>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</si>
  <si>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</si>
  <si>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</si>
  <si>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</si>
  <si>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</si>
  <si>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</si>
  <si>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</si>
  <si>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</si>
  <si>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</si>
  <si>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</si>
  <si>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</si>
  <si>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</si>
  <si>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</si>
  <si>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</si>
  <si>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</si>
  <si>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</si>
  <si>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</si>
  <si>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</si>
  <si>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</si>
  <si>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</si>
  <si>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</si>
  <si>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</si>
  <si>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</si>
  <si>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</si>
  <si>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</si>
  <si>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</si>
  <si>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</si>
  <si>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</si>
  <si>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</si>
  <si>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</si>
  <si>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</si>
  <si>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</si>
  <si>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</si>
  <si>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</si>
  <si>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</si>
  <si>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</si>
  <si>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</si>
  <si>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</si>
  <si>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</si>
  <si>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</si>
  <si>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</si>
  <si>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</si>
  <si>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</si>
  <si>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</si>
  <si>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</si>
  <si>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</si>
  <si>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</si>
  <si>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</si>
  <si>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</si>
  <si>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</si>
  <si>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</si>
  <si>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</si>
  <si>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</si>
  <si>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</si>
  <si>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</si>
  <si>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</si>
  <si>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</si>
  <si>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</si>
  <si>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</si>
  <si>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</si>
  <si>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</si>
  <si>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</si>
  <si>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</si>
  <si>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</si>
  <si>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</si>
  <si>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</si>
  <si>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</si>
  <si>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</si>
  <si>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</si>
  <si>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</si>
  <si>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</si>
  <si>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</si>
  <si>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</si>
  <si>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</si>
  <si>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</si>
  <si>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</si>
  <si>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</si>
  <si>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</si>
  <si>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</si>
  <si>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</si>
  <si>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</si>
  <si>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</si>
  <si>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</si>
  <si>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</si>
  <si>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</si>
  <si>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</si>
  <si>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</si>
  <si>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</si>
  <si>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</si>
  <si>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</si>
  <si>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</si>
  <si>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</si>
  <si>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</si>
  <si>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</si>
  <si>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</si>
  <si>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</si>
  <si>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</si>
  <si>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</si>
  <si>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</si>
  <si>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</si>
  <si>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</si>
  <si>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</si>
  <si>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</si>
  <si>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</si>
  <si>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</si>
  <si>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</si>
  <si>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</si>
  <si>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</si>
  <si>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</si>
  <si>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</si>
  <si>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</si>
  <si>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</si>
  <si>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</si>
  <si>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</si>
  <si>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</si>
  <si>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</si>
  <si>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</si>
  <si>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</si>
  <si>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</si>
  <si>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</si>
  <si>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</si>
  <si>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</si>
  <si>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</si>
  <si>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</si>
  <si>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</si>
  <si>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</si>
  <si>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</si>
  <si>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</si>
  <si>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</si>
  <si>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</si>
  <si>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</si>
  <si>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</si>
  <si>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</si>
  <si>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</si>
  <si>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</si>
  <si>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</si>
  <si>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</si>
  <si>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</si>
  <si>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</si>
  <si>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</si>
  <si>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</si>
  <si>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</si>
  <si>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</si>
  <si>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</si>
  <si>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</si>
  <si>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</si>
  <si>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</si>
  <si>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</si>
  <si>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</si>
  <si>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</si>
  <si>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</si>
  <si>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</si>
  <si>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</si>
  <si>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</si>
  <si>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</si>
  <si>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</si>
  <si>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</si>
  <si>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</si>
  <si>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</si>
  <si>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</si>
  <si>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</si>
  <si>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</si>
  <si>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</si>
  <si>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</si>
  <si>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</si>
  <si>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</si>
  <si>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</si>
  <si>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</si>
  <si>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</si>
  <si>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</si>
  <si>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</si>
  <si>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</si>
  <si>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</si>
  <si>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</si>
  <si>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</si>
  <si>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</si>
  <si>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</si>
  <si>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</si>
  <si>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</si>
  <si>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</si>
  <si>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</si>
  <si>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</si>
  <si>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</si>
  <si>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</si>
  <si>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</si>
  <si>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</si>
  <si>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</si>
  <si>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</si>
  <si>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</si>
  <si>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</si>
  <si>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</si>
  <si>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</si>
  <si>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</si>
  <si>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</si>
  <si>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</si>
  <si>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</si>
  <si>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</si>
  <si>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</si>
  <si>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</si>
  <si>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</si>
  <si>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</si>
  <si>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</si>
  <si>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</si>
  <si>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</si>
  <si>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</si>
  <si>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</si>
  <si>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</si>
  <si>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</si>
  <si>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</si>
  <si>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</si>
  <si>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</si>
  <si>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</si>
  <si>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</si>
  <si>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</si>
  <si>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</si>
  <si>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</si>
  <si>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</si>
  <si>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</si>
  <si>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</si>
  <si>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</si>
  <si>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</si>
  <si>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</si>
  <si>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</si>
  <si>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</si>
  <si>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</si>
  <si>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</si>
  <si>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</si>
  <si>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</si>
  <si>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</si>
  <si>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</si>
  <si>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</si>
  <si>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</si>
  <si>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</si>
  <si>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</si>
  <si>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</si>
  <si>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</si>
  <si>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</si>
  <si>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</si>
  <si>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</si>
  <si>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</si>
  <si>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</si>
  <si>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</si>
  <si>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</si>
  <si>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</si>
  <si>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</si>
  <si>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</si>
  <si>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</si>
  <si>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</si>
  <si>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</si>
  <si>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</si>
  <si>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</si>
  <si>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</si>
  <si>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</si>
  <si>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</si>
  <si>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</si>
  <si>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</si>
  <si>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</si>
  <si>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</si>
  <si>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</si>
  <si>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</si>
  <si>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</si>
  <si>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</si>
  <si>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</si>
  <si>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</si>
  <si>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</si>
  <si>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</si>
  <si>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</si>
  <si>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</si>
  <si>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</si>
  <si>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</si>
  <si>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</si>
  <si>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</si>
  <si>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</si>
  <si>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</si>
  <si>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</si>
  <si>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</si>
  <si>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</si>
  <si>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</si>
  <si>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</si>
  <si>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</si>
  <si>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</si>
  <si>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</si>
  <si>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</si>
  <si>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</si>
  <si>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</si>
  <si>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</si>
  <si>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</si>
  <si>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</si>
  <si>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</si>
  <si>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</si>
  <si>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</si>
  <si>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</si>
  <si>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</si>
  <si>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</si>
  <si>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</si>
  <si>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</si>
  <si>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</si>
  <si>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</si>
  <si>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</si>
  <si>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</si>
  <si>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</si>
  <si>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</si>
  <si>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</si>
  <si>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</si>
  <si>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</si>
  <si>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</si>
  <si>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</si>
  <si>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</si>
  <si>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</si>
  <si>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</si>
  <si>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</si>
  <si>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</si>
  <si>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</si>
  <si>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</si>
  <si>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</si>
  <si>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</si>
  <si>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</si>
  <si>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</si>
  <si>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</si>
  <si>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</si>
  <si>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</si>
  <si>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</si>
  <si>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</si>
  <si>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</si>
  <si>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</si>
  <si>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</si>
  <si>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</si>
  <si>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</si>
  <si>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</si>
  <si>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</si>
  <si>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</si>
  <si>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</si>
  <si>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</si>
  <si>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</si>
  <si>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</si>
  <si>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</si>
  <si>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</si>
  <si>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</si>
  <si>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</si>
  <si>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</si>
  <si>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</si>
  <si>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</si>
  <si>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</si>
  <si>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</si>
  <si>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</si>
  <si>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</si>
  <si>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</si>
  <si>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</si>
  <si>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</si>
  <si>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</si>
  <si>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</si>
  <si>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</si>
  <si>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</si>
  <si>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</si>
  <si>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</si>
  <si>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</si>
  <si>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</si>
  <si>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</si>
  <si>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</si>
  <si>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</si>
  <si>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</si>
  <si>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</si>
  <si>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</si>
  <si>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</si>
  <si>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</si>
  <si>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</si>
  <si>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</si>
  <si>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</si>
  <si>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</si>
  <si>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</si>
  <si>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</si>
  <si>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</si>
  <si>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</si>
  <si>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</si>
  <si>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</si>
  <si>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</si>
  <si>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</si>
  <si>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</si>
  <si>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</si>
  <si>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</si>
  <si>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</si>
  <si>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</si>
  <si>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</si>
  <si>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</si>
  <si>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</si>
  <si>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</si>
  <si>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</si>
  <si>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</si>
  <si>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</si>
  <si>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</si>
  <si>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</si>
  <si>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</si>
  <si>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</si>
  <si>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</si>
  <si>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</si>
  <si>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</si>
  <si>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</si>
  <si>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</si>
  <si>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</si>
  <si>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</si>
  <si>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</si>
  <si>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</si>
  <si>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</si>
  <si>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</si>
  <si>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</si>
  <si>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</si>
  <si>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</si>
  <si>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</si>
  <si>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</si>
  <si>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</si>
  <si>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</si>
  <si>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</si>
  <si>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</si>
  <si>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</si>
  <si>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</si>
  <si>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</si>
  <si>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</si>
  <si>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</si>
  <si>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</si>
  <si>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</si>
  <si>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</si>
  <si>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</si>
  <si>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</si>
  <si>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</si>
  <si>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</si>
  <si>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</si>
  <si>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</si>
  <si>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</si>
  <si>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</si>
  <si>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</si>
  <si>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</si>
  <si>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</si>
  <si>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</si>
  <si>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</si>
  <si>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</si>
  <si>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</si>
  <si>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</si>
  <si>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</si>
  <si>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</si>
  <si>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</si>
  <si>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</si>
  <si>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</si>
  <si>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</si>
  <si>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</si>
  <si>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</si>
  <si>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</si>
  <si>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</si>
  <si>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</si>
  <si>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</si>
  <si>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</si>
  <si>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</si>
  <si>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</si>
  <si>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</si>
  <si>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</si>
  <si>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</si>
  <si>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</si>
  <si>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</si>
  <si>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</si>
  <si>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</si>
  <si>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</si>
  <si>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</si>
  <si>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</si>
  <si>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</si>
  <si>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</si>
  <si>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</si>
  <si>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</si>
  <si>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</si>
  <si>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</si>
  <si>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</si>
  <si>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</si>
  <si>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</si>
  <si>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</si>
  <si>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</si>
  <si>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</si>
  <si>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</si>
  <si>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</si>
  <si>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</si>
  <si>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</si>
  <si>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</si>
  <si>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</si>
  <si>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</si>
  <si>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</si>
  <si>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</si>
  <si>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</si>
  <si>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</si>
  <si>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</si>
  <si>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</si>
  <si>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</si>
  <si>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</si>
  <si>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</si>
  <si>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</si>
  <si>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</si>
  <si>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</si>
  <si>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</si>
  <si>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</si>
  <si>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</si>
  <si>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</si>
  <si>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</si>
  <si>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</si>
  <si>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</si>
  <si>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</si>
  <si>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</si>
  <si>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</si>
  <si>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</si>
  <si>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</si>
  <si>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</si>
  <si>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</si>
  <si>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</si>
  <si>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</si>
  <si>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</si>
  <si>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</si>
  <si>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</si>
  <si>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</si>
  <si>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</si>
  <si>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</si>
  <si>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</si>
  <si>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</si>
  <si>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</si>
  <si>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</si>
  <si>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</si>
  <si>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</si>
  <si>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</si>
  <si>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</si>
  <si>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</si>
  <si>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</si>
  <si>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</si>
  <si>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</si>
  <si>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</si>
  <si>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</si>
  <si>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</si>
  <si>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</si>
  <si>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</si>
  <si>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</si>
  <si>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</si>
  <si>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</si>
  <si>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</si>
  <si>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</si>
  <si>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</si>
  <si>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</si>
  <si>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</si>
  <si>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</si>
  <si>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</si>
  <si>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</si>
  <si>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</si>
  <si>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</si>
  <si>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</si>
  <si>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</si>
  <si>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</si>
  <si>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</si>
  <si>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</si>
  <si>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</si>
  <si>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</si>
  <si>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</si>
  <si>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</si>
  <si>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</si>
  <si>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</si>
  <si>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</si>
  <si>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</si>
  <si>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</si>
  <si>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</si>
  <si>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</si>
  <si>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</si>
  <si>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</si>
  <si>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</si>
  <si>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</si>
  <si>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</si>
  <si>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</si>
  <si>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</si>
  <si>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</si>
  <si>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</si>
  <si>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</si>
  <si>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</si>
  <si>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</si>
  <si>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</si>
  <si>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</si>
  <si>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</si>
  <si>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</si>
  <si>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</si>
  <si>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</si>
  <si>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</si>
  <si>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</si>
  <si>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</si>
  <si>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</si>
  <si>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</si>
  <si>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</si>
  <si>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</si>
  <si>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</si>
  <si>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</si>
  <si>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</si>
  <si>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</si>
  <si>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</si>
  <si>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</si>
  <si>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</si>
  <si>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</si>
  <si>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</si>
  <si>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</si>
  <si>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</si>
  <si>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</si>
  <si>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</si>
  <si>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</si>
  <si>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</si>
  <si>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</si>
  <si>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</si>
  <si>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</si>
  <si>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</si>
  <si>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</si>
  <si>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</si>
  <si>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</si>
  <si>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</si>
  <si>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</si>
  <si>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</si>
  <si>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</si>
  <si>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</si>
  <si>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</si>
  <si>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</si>
  <si>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</si>
  <si>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</si>
  <si>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</si>
  <si>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</si>
  <si>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</si>
  <si>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</si>
  <si>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</si>
  <si>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</si>
  <si>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</si>
  <si>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</si>
  <si>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</si>
  <si>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</si>
  <si>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</si>
  <si>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</si>
  <si>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</si>
  <si>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</si>
  <si>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</si>
  <si>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</si>
  <si>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</si>
  <si>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</si>
  <si>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</si>
  <si>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</si>
  <si>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</si>
  <si>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</si>
  <si>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</si>
  <si>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</si>
  <si>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</si>
  <si>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</si>
  <si>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</si>
  <si>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</si>
  <si>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</si>
  <si>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</si>
  <si>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</si>
  <si>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</si>
  <si>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</si>
  <si>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</si>
  <si>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</si>
  <si>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</si>
  <si>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</si>
  <si>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</si>
  <si>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</si>
  <si>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</si>
  <si>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</si>
  <si>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</si>
  <si>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</si>
  <si>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</si>
  <si>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</si>
  <si>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</si>
  <si>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</si>
  <si>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</si>
  <si>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</si>
  <si>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</si>
  <si>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</si>
  <si>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</si>
  <si>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</si>
  <si>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</si>
  <si>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</si>
  <si>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</si>
  <si>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</si>
  <si>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</si>
  <si>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</si>
  <si>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</si>
  <si>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</si>
  <si>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</si>
  <si>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</si>
  <si>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</si>
  <si>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</si>
  <si>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</si>
  <si>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</si>
  <si>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</si>
  <si>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</si>
  <si>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</si>
  <si>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</si>
  <si>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</si>
  <si>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</si>
  <si>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</si>
  <si>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</si>
  <si>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</si>
  <si>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</si>
  <si>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</si>
  <si>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</si>
  <si>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</si>
  <si>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</si>
  <si>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</si>
  <si>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</si>
  <si>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</si>
  <si>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</si>
  <si>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</si>
  <si>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</si>
  <si>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</si>
  <si>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</si>
  <si>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</si>
  <si>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</si>
  <si>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</si>
  <si>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</si>
  <si>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</si>
  <si>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</si>
  <si>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</si>
  <si>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</si>
  <si>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</si>
  <si>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</si>
  <si>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</si>
  <si>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</si>
  <si>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</si>
  <si>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</si>
  <si>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</si>
  <si>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</si>
  <si>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</si>
  <si>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</si>
  <si>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</si>
  <si>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</si>
  <si>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</si>
  <si>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</si>
  <si>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</si>
  <si>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</si>
  <si>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</si>
  <si>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</si>
  <si>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</si>
  <si>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</si>
  <si>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</si>
  <si>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</si>
  <si>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</si>
  <si>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</si>
  <si>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</si>
  <si>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</si>
  <si>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</si>
  <si>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</si>
  <si>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</si>
  <si>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</si>
  <si>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</si>
  <si>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</si>
  <si>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</si>
  <si>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</si>
  <si>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</si>
  <si>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</si>
  <si>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</si>
  <si>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</si>
  <si>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</si>
  <si>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</si>
  <si>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</si>
  <si>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</si>
  <si>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</si>
  <si>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</si>
  <si>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</si>
  <si>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</si>
  <si>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</si>
  <si>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</si>
  <si>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</si>
  <si>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</si>
  <si>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</si>
  <si>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</si>
  <si>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</si>
  <si>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</si>
  <si>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</si>
  <si>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</si>
  <si>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</si>
  <si>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</si>
  <si>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</si>
  <si>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</si>
  <si>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</si>
  <si>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</si>
  <si>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</si>
  <si>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</si>
  <si>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</si>
  <si>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</si>
  <si>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</si>
  <si>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</si>
  <si>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</si>
  <si>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</si>
  <si>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</si>
  <si>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</si>
  <si>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</si>
  <si>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</si>
  <si>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</si>
  <si>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</si>
  <si>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</si>
  <si>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</si>
  <si>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</si>
  <si>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</si>
  <si>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</si>
  <si>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</si>
  <si>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</si>
  <si>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</si>
  <si>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</si>
  <si>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</si>
  <si>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</si>
  <si>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</si>
  <si>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</si>
  <si>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</si>
  <si>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</si>
  <si>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</si>
  <si>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</si>
  <si>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</si>
  <si>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</si>
  <si>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</si>
  <si>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</si>
  <si>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</si>
  <si>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</si>
  <si>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</si>
  <si>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</si>
  <si>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</si>
  <si>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</si>
  <si>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</si>
  <si>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</si>
  <si>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</si>
  <si>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</si>
  <si>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</si>
  <si>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</si>
  <si>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</si>
  <si>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</si>
  <si>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</si>
  <si>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</si>
  <si>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</si>
  <si>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</si>
  <si>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</si>
  <si>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</si>
  <si>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</si>
  <si>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</si>
  <si>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</si>
  <si>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</si>
  <si>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</si>
  <si>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</si>
  <si>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</si>
  <si>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</si>
  <si>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</si>
  <si>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</si>
  <si>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</si>
  <si>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</si>
  <si>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</si>
  <si>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</si>
  <si>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</si>
  <si>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</si>
  <si>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</si>
  <si>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</si>
  <si>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</si>
  <si>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</si>
  <si>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</si>
  <si>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</si>
  <si>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</si>
  <si>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</si>
  <si>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</si>
  <si>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</si>
  <si>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</si>
  <si>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</si>
  <si>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</si>
  <si>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</si>
  <si>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</si>
  <si>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</si>
  <si>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</si>
  <si>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</si>
  <si>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</si>
  <si>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</si>
  <si>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</si>
  <si>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</si>
  <si>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</si>
  <si>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</si>
  <si>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</si>
  <si>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</si>
  <si>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</si>
  <si>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</si>
  <si>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</si>
  <si>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</si>
  <si>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</si>
  <si>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</si>
  <si>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</si>
  <si>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</si>
  <si>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</si>
  <si>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</si>
  <si>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</si>
  <si>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</si>
  <si>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</si>
  <si>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</si>
  <si>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</si>
  <si>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</si>
  <si>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</si>
  <si>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</si>
  <si>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</si>
  <si>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</si>
  <si>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</si>
  <si>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</si>
  <si>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</si>
  <si>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</si>
  <si>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</si>
  <si>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</si>
  <si>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</si>
  <si>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</si>
  <si>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</si>
  <si>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</si>
  <si>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</si>
  <si>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</si>
  <si>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</si>
  <si>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</si>
  <si>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</si>
  <si>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</si>
  <si>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</si>
  <si>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</si>
  <si>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</si>
  <si>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</si>
  <si>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</si>
  <si>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</si>
  <si>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</si>
  <si>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</si>
  <si>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</si>
  <si>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</si>
  <si>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</si>
  <si>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</si>
  <si>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</si>
  <si>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</si>
  <si>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</si>
  <si>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</si>
  <si>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</si>
  <si>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</si>
  <si>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</si>
  <si>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</si>
  <si>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</si>
  <si>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</si>
  <si>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</si>
  <si>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</si>
  <si>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</si>
  <si>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</si>
  <si>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</si>
  <si>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</si>
  <si>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</si>
  <si>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</si>
  <si>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</si>
  <si>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</si>
  <si>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</si>
  <si>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</si>
  <si>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</si>
  <si>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</si>
  <si>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</si>
  <si>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</si>
  <si>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</si>
  <si>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</si>
  <si>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</si>
  <si>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</si>
  <si>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</si>
  <si>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</si>
  <si>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</si>
  <si>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</si>
  <si>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</si>
  <si>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</si>
  <si>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</si>
  <si>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</si>
  <si>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</si>
  <si>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</si>
  <si>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</si>
  <si>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</si>
  <si>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</si>
  <si>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</si>
  <si>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</si>
  <si>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</si>
  <si>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</si>
  <si>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</si>
  <si>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</si>
  <si>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</si>
  <si>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</si>
  <si>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</si>
  <si>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</si>
  <si>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</si>
  <si>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</si>
  <si>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</si>
  <si>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</si>
  <si>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</si>
  <si>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</si>
  <si>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</si>
  <si>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</si>
  <si>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</si>
  <si>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</si>
  <si>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</si>
  <si>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</si>
  <si>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</si>
  <si>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</si>
  <si>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</si>
  <si>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</si>
  <si>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</si>
  <si>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</si>
  <si>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</si>
  <si>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</si>
  <si>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</si>
  <si>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</si>
  <si>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</si>
  <si>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</si>
  <si>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</si>
  <si>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</si>
  <si>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</si>
  <si>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</si>
  <si>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</si>
  <si>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</si>
  <si>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</si>
  <si>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</si>
  <si>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</si>
  <si>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</si>
  <si>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</si>
  <si>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</si>
  <si>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</si>
  <si>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</si>
  <si>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</si>
  <si>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</si>
  <si>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</si>
  <si>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</si>
  <si>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</si>
  <si>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</si>
  <si>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</si>
  <si>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</si>
  <si>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</si>
  <si>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</si>
  <si>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</si>
  <si>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</si>
  <si>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</si>
  <si>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</si>
  <si>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</si>
  <si>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</si>
  <si>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</si>
  <si>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</si>
  <si>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</si>
  <si>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</si>
  <si>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</si>
  <si>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</si>
  <si>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</si>
  <si>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</si>
  <si>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</si>
  <si>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</si>
  <si>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</si>
  <si>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</si>
  <si>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</si>
  <si>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</si>
  <si>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</si>
  <si>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</si>
  <si>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</si>
  <si>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</si>
  <si>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</si>
  <si>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</si>
  <si>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</si>
  <si>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</si>
  <si>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</si>
  <si>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</si>
  <si>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</si>
  <si>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</si>
  <si>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</si>
  <si>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</si>
  <si>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</si>
  <si>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</si>
  <si>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</si>
  <si>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</si>
  <si>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</si>
  <si>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</si>
  <si>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</si>
  <si>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</si>
  <si>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</si>
  <si>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</si>
  <si>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</si>
  <si>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</si>
  <si>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</si>
  <si>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</si>
  <si>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</si>
  <si>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</si>
  <si>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</si>
  <si>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</si>
  <si>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</si>
  <si>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</si>
  <si>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</si>
  <si>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</si>
  <si>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</si>
  <si>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</si>
  <si>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</si>
  <si>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</si>
  <si>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</si>
  <si>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</si>
  <si>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</si>
  <si>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</si>
  <si>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</si>
  <si>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</si>
  <si>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</si>
  <si>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</si>
  <si>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</si>
  <si>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</si>
  <si>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</si>
  <si>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</si>
  <si>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</si>
  <si>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</si>
  <si>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</si>
  <si>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</si>
  <si>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</si>
  <si>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</si>
  <si>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</si>
  <si>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</si>
  <si>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</si>
  <si>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</si>
  <si>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</si>
  <si>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</si>
  <si>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</si>
  <si>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</si>
  <si>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</si>
  <si>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</si>
  <si>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</si>
  <si>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</si>
  <si>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</si>
  <si>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</si>
  <si>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</si>
  <si>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</si>
  <si>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</si>
  <si>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</si>
  <si>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</si>
  <si>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</si>
  <si>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</si>
  <si>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</si>
  <si>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</si>
  <si>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</si>
  <si>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</si>
  <si>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</si>
  <si>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</si>
  <si>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</si>
  <si>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</si>
  <si>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</si>
  <si>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</si>
  <si>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</si>
  <si>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</si>
  <si>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</si>
  <si>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</si>
  <si>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</si>
  <si>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</si>
  <si>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</si>
  <si>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</si>
  <si>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</si>
  <si>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</si>
  <si>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</si>
  <si>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</si>
  <si>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</si>
  <si>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</si>
  <si>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</si>
  <si>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</si>
  <si>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</si>
  <si>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</si>
  <si>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 xml:space="preserve">Concepto 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</si>
  <si>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</si>
  <si>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</si>
  <si>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</si>
  <si>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</si>
  <si>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</si>
  <si>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</si>
  <si>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</si>
  <si>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</si>
  <si>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</si>
  <si>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</si>
  <si>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</si>
  <si>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C. ALBERTO REYES ROJAS.</t>
  </si>
  <si>
    <t>Clasificación Administrativa</t>
  </si>
  <si>
    <t>PRESIDENCIA MUNICIPAL</t>
  </si>
  <si>
    <t>CUERPO DE REGIDORES</t>
  </si>
  <si>
    <t>SINDICATURA</t>
  </si>
  <si>
    <t>COORDINACION DE COMUNICACION SOCIAL</t>
  </si>
  <si>
    <t>DIRECCION GRAL DE ASENTAMIENTOS HUMANOS</t>
  </si>
  <si>
    <t>APOYOS Y PRESTACIONES A PENSIONADOS Y JUBILADOS</t>
  </si>
  <si>
    <t>SISTEMA MUNICIPAL PARA EL DESARROLLO INTEGRAL DE LA FAMILIA</t>
  </si>
  <si>
    <t>INSTITUTO MUNICIPAL DE INVESTIGACION Y PLANEACION</t>
  </si>
  <si>
    <t>DIRECCION GENERAL DE DESARROLLO URBANO</t>
  </si>
  <si>
    <t>DIRECCION GENERAL DE TRANSITO MUNICIPAL</t>
  </si>
  <si>
    <t>INSTITUTO MUNICIPAL DE LA MUJER JUARENSE</t>
  </si>
  <si>
    <t>INSTITUTO MUNICIPAL DE LA JUVENTUD DE JUAREZ</t>
  </si>
  <si>
    <t>INVERSION MUNICIPAL</t>
  </si>
  <si>
    <t>Organo Ejecutivo Municipal (Ayuntamiento)</t>
  </si>
  <si>
    <t>Entidades Paraestatales y Fideicomisos No Empresariales y No Financieros</t>
  </si>
  <si>
    <t xml:space="preserve">Aprobado </t>
  </si>
  <si>
    <t xml:space="preserve">Ampliaciones/ (Reducciones) </t>
  </si>
  <si>
    <t xml:space="preserve">Devengado </t>
  </si>
  <si>
    <t>DIR. GENERAL DE SEGURIDAD PUBLICA MUNICIPAL</t>
  </si>
  <si>
    <t>DIRECCION GENERAL DE SERVICIOS PUBLICOS</t>
  </si>
  <si>
    <t>DIR. GENERAL DE OBRAS PUBLICAS</t>
  </si>
  <si>
    <t>DIRECCION GENERAL DE DESARROLLO SOCIAL</t>
  </si>
  <si>
    <t>DIRECCION DE EDUCACION</t>
  </si>
  <si>
    <t xml:space="preserve">INSTITUTO MUNICIPAL DEL DEPORTE </t>
  </si>
  <si>
    <t>DIRECCION GRAL. DE DESARROLLO ECONOMICO</t>
  </si>
  <si>
    <t>DIRECCION DE ECOLOGIA</t>
  </si>
  <si>
    <t>COORDINADOR DE ASESORES</t>
  </si>
  <si>
    <t>DIRECCION GENERAL DE PROTECCION CIVIL</t>
  </si>
  <si>
    <t>COORDINACION DE REDES SOCIALES</t>
  </si>
  <si>
    <t xml:space="preserve">DIRECCION GENERAL DE CENTROS COMUNITARIOS </t>
  </si>
  <si>
    <t>DIRECCION DE SALUD MUNICIPAL</t>
  </si>
  <si>
    <t>ADMINISTRADOR DE LA CIUDAD</t>
  </si>
  <si>
    <t>DIR. GRAL. DE TECNOLOGIAS DE LA INFORMACION</t>
  </si>
  <si>
    <t>INSTITUTO PARA LA CULTURA DEL MPIO. DE JUAREZ</t>
  </si>
  <si>
    <t>Cuenta Pública 2018</t>
  </si>
  <si>
    <t>Del 01 de enero al 30 de septiembre de 2018</t>
  </si>
  <si>
    <t>C. GERARDO RONQUILLO CHAVEZ</t>
  </si>
  <si>
    <t>PRESIDENTE MUNICIPAL</t>
  </si>
  <si>
    <t xml:space="preserve">        PRESIDENTE MUNICIPAL</t>
  </si>
  <si>
    <t xml:space="preserve">          C. HECTOR ARMANDO CABADA ALVIDREZ</t>
  </si>
  <si>
    <t xml:space="preserve">   TESORERO MUNICIPAL</t>
  </si>
  <si>
    <t xml:space="preserve">                         C. GERARDO RONQUILLO CHAVEZ</t>
  </si>
  <si>
    <t xml:space="preserve">                          TESORERO MUNICIPAL</t>
  </si>
  <si>
    <t xml:space="preserve">C. HECTOR ARMANDO CABADA ALVIDREZ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</si>
</sst>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_-;\-* #,##0_-;_-* &quot;-&quot;??_-;_-@_-"/>
    <numFmt numFmtId="166" formatCode="_-* #,##0_-;* \(#,##0\)_-;_-* &quot;-&quot;??_-;_-@_-"/>
    <numFmt numFmtId="167" formatCode="0_ ;\-0\ "/>
    <numFmt numFmtId="168" formatCode="#,##0.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name val="Avenir LT 35 Light"/>
    </font>
    <font>
      <sz val="9"/>
      <color indexed="8"/>
      <name val="Avenir LT 35 Light"/>
    </font>
    <font>
      <b/>
      <sz val="9"/>
      <color indexed="8"/>
      <name val="Avenir LT 35 Light"/>
    </font>
    <font>
      <sz val="9"/>
      <name val="Avenir LT 35 Light"/>
    </font>
    <font>
      <sz val="9"/>
      <color rgb="FFFF0000"/>
      <name val="Avenir LT 35 Light"/>
    </font>
    <font>
      <sz val="10"/>
      <color theme="1"/>
      <name val="Arial"/>
      <family val="2"/>
    </font>
    <font>
      <sz val="10"/>
      <color theme="1"/>
      <name val="Avenir LT 35 Light"/>
    </font>
    <font>
      <sz val="10"/>
      <name val="Calibri"/>
      <family val="2"/>
      <scheme val="minor"/>
    </font>
    <font>
      <sz val="10"/>
      <color indexed="8"/>
      <name val="Avenir LT 35 Light"/>
    </font>
    <font>
      <sz val="10"/>
      <color rgb="FF000000"/>
      <name val="Avenir LT 35 Light"/>
    </font>
    <font>
      <b/>
      <sz val="10"/>
      <color theme="1"/>
      <name val="Avenir LT 35 Light"/>
    </font>
    <font>
      <b/>
      <sz val="10"/>
      <color rgb="FF000000"/>
      <name val="Avenir LT 35 Light"/>
    </font>
    <font>
      <b/>
      <sz val="11"/>
      <color theme="0"/>
      <name val="Calibri"/>
      <family val="2"/>
      <scheme val="minor"/>
    </font>
    <font>
      <b/>
      <sz val="11"/>
      <color theme="0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164" fontId="5" fillId="2" borderId="0" xfId="1" applyFont="1" applyFill="1"/>
    <xf numFmtId="0" fontId="7" fillId="2" borderId="0" xfId="0" applyFont="1" applyFill="1"/>
    <xf numFmtId="4" fontId="7" fillId="2" borderId="0" xfId="0" applyNumberFormat="1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165" fontId="7" fillId="2" borderId="0" xfId="0" applyNumberFormat="1" applyFont="1" applyFill="1"/>
    <xf numFmtId="166" fontId="12" fillId="2" borderId="0" xfId="1" applyNumberFormat="1" applyFont="1" applyFill="1" applyBorder="1" applyAlignment="1">
      <alignment horizontal="right"/>
    </xf>
    <xf numFmtId="166" fontId="12" fillId="2" borderId="12" xfId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3" fontId="7" fillId="2" borderId="0" xfId="0" applyNumberFormat="1" applyFont="1" applyFill="1"/>
    <xf numFmtId="0" fontId="7" fillId="0" borderId="0" xfId="0" applyFont="1"/>
    <xf numFmtId="166" fontId="11" fillId="2" borderId="7" xfId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>
      <alignment horizontal="left"/>
    </xf>
    <xf numFmtId="164" fontId="6" fillId="2" borderId="0" xfId="1" applyFont="1" applyFill="1"/>
    <xf numFmtId="0" fontId="9" fillId="0" borderId="0" xfId="0" applyFont="1"/>
    <xf numFmtId="0" fontId="7" fillId="2" borderId="0" xfId="0" applyFont="1" applyFill="1" applyAlignment="1">
      <alignment wrapText="1"/>
    </xf>
    <xf numFmtId="168" fontId="7" fillId="2" borderId="0" xfId="0" applyNumberFormat="1" applyFont="1" applyFill="1"/>
    <xf numFmtId="0" fontId="13" fillId="2" borderId="0" xfId="0" applyFont="1" applyFill="1"/>
    <xf numFmtId="0" fontId="13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3" fontId="13" fillId="2" borderId="6" xfId="0" applyNumberFormat="1" applyFont="1" applyFill="1" applyBorder="1" applyAlignment="1" applyProtection="1">
      <alignment vertical="center" wrapText="1"/>
      <protection locked="0"/>
    </xf>
    <xf numFmtId="3" fontId="13" fillId="2" borderId="13" xfId="0" applyNumberFormat="1" applyFont="1" applyFill="1" applyBorder="1" applyAlignment="1" applyProtection="1">
      <alignment vertical="center" wrapText="1"/>
      <protection locked="0"/>
    </xf>
    <xf numFmtId="3" fontId="13" fillId="2" borderId="13" xfId="0" applyNumberFormat="1" applyFont="1" applyFill="1" applyBorder="1" applyAlignment="1" applyProtection="1">
      <alignment vertical="center" wrapText="1"/>
    </xf>
    <xf numFmtId="0" fontId="13" fillId="2" borderId="8" xfId="0" applyFont="1" applyFill="1" applyBorder="1" applyAlignment="1">
      <alignment horizontal="justify" vertical="top" wrapText="1"/>
    </xf>
    <xf numFmtId="0" fontId="13" fillId="2" borderId="9" xfId="0" applyFont="1" applyFill="1" applyBorder="1" applyAlignment="1">
      <alignment horizontal="justify" vertical="top" wrapText="1"/>
    </xf>
    <xf numFmtId="3" fontId="13" fillId="2" borderId="14" xfId="0" applyNumberFormat="1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9" xfId="0" applyFont="1" applyFill="1" applyBorder="1" applyAlignment="1">
      <alignment horizontal="justify" vertical="top" wrapText="1"/>
    </xf>
    <xf numFmtId="3" fontId="10" fillId="2" borderId="12" xfId="1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justify" vertical="top" wrapText="1"/>
    </xf>
    <xf numFmtId="3" fontId="10" fillId="2" borderId="0" xfId="1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right" vertical="center"/>
    </xf>
    <xf numFmtId="3" fontId="13" fillId="2" borderId="13" xfId="1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5" fontId="7" fillId="2" borderId="0" xfId="1" applyNumberFormat="1" applyFont="1" applyFill="1"/>
    <xf numFmtId="165" fontId="9" fillId="0" borderId="0" xfId="1" applyNumberFormat="1" applyFont="1"/>
    <xf numFmtId="167" fontId="8" fillId="3" borderId="5" xfId="5" applyNumberFormat="1" applyFont="1" applyFill="1" applyBorder="1" applyAlignment="1" applyProtection="1">
      <alignment horizontal="center" vertical="center" wrapText="1"/>
    </xf>
    <xf numFmtId="167" fontId="8" fillId="3" borderId="5" xfId="5" applyNumberFormat="1" applyFont="1" applyFill="1" applyBorder="1" applyAlignment="1" applyProtection="1">
      <alignment horizontal="center" vertical="center"/>
    </xf>
    <xf numFmtId="37" fontId="8" fillId="3" borderId="12" xfId="1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justify" vertical="center" wrapText="1"/>
    </xf>
    <xf numFmtId="0" fontId="16" fillId="2" borderId="13" xfId="0" applyFont="1" applyFill="1" applyBorder="1" applyAlignment="1">
      <alignment horizontal="justify" vertical="center" wrapText="1"/>
    </xf>
    <xf numFmtId="0" fontId="16" fillId="2" borderId="15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16" fillId="2" borderId="6" xfId="0" applyFont="1" applyFill="1" applyBorder="1" applyAlignment="1">
      <alignment horizontal="justify" vertical="top" wrapText="1"/>
    </xf>
    <xf numFmtId="0" fontId="17" fillId="0" borderId="0" xfId="0" applyFont="1" applyBorder="1" applyAlignment="1">
      <alignment wrapText="1"/>
    </xf>
    <xf numFmtId="3" fontId="16" fillId="2" borderId="13" xfId="0" applyNumberFormat="1" applyFont="1" applyFill="1" applyBorder="1" applyAlignment="1">
      <alignment wrapText="1"/>
    </xf>
    <xf numFmtId="3" fontId="16" fillId="2" borderId="0" xfId="0" applyNumberFormat="1" applyFont="1" applyFill="1" applyAlignment="1">
      <alignment wrapText="1"/>
    </xf>
    <xf numFmtId="165" fontId="18" fillId="2" borderId="13" xfId="1" applyNumberFormat="1" applyFont="1" applyFill="1" applyBorder="1" applyAlignment="1">
      <alignment vertical="center"/>
    </xf>
    <xf numFmtId="1" fontId="19" fillId="2" borderId="13" xfId="1" applyNumberFormat="1" applyFont="1" applyFill="1" applyBorder="1" applyAlignment="1" applyProtection="1">
      <alignment vertical="center" wrapText="1"/>
      <protection locked="0"/>
    </xf>
    <xf numFmtId="3" fontId="16" fillId="2" borderId="13" xfId="0" applyNumberFormat="1" applyFont="1" applyFill="1" applyBorder="1" applyAlignment="1">
      <alignment vertical="center" wrapText="1"/>
    </xf>
    <xf numFmtId="0" fontId="4" fillId="2" borderId="0" xfId="0" applyFont="1" applyFill="1" applyBorder="1"/>
    <xf numFmtId="3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0" xfId="0" applyNumberFormat="1" applyFont="1" applyFill="1" applyBorder="1"/>
    <xf numFmtId="0" fontId="16" fillId="2" borderId="0" xfId="0" applyFont="1" applyFill="1" applyAlignment="1">
      <alignment vertical="center" wrapText="1"/>
    </xf>
    <xf numFmtId="165" fontId="19" fillId="2" borderId="13" xfId="0" applyNumberFormat="1" applyFont="1" applyFill="1" applyBorder="1" applyAlignment="1" applyProtection="1">
      <alignment vertical="center" wrapText="1"/>
      <protection locked="0"/>
    </xf>
    <xf numFmtId="3" fontId="16" fillId="2" borderId="0" xfId="0" applyNumberFormat="1" applyFont="1" applyFill="1" applyAlignment="1">
      <alignment vertical="center" wrapText="1"/>
    </xf>
    <xf numFmtId="0" fontId="20" fillId="2" borderId="8" xfId="0" applyFont="1" applyFill="1" applyBorder="1" applyAlignment="1">
      <alignment horizontal="justify" vertical="top" wrapText="1"/>
    </xf>
    <xf numFmtId="0" fontId="20" fillId="2" borderId="9" xfId="0" applyFont="1" applyFill="1" applyBorder="1" applyAlignment="1">
      <alignment horizontal="justify" vertical="top" wrapText="1"/>
    </xf>
    <xf numFmtId="165" fontId="21" fillId="2" borderId="12" xfId="1" applyNumberFormat="1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5" fillId="2" borderId="0" xfId="0" applyFont="1" applyFill="1"/>
    <xf numFmtId="3" fontId="6" fillId="2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Alignment="1">
      <alignment vertical="center" wrapText="1"/>
    </xf>
    <xf numFmtId="37" fontId="23" fillId="3" borderId="12" xfId="1" applyNumberFormat="1" applyFont="1" applyFill="1" applyBorder="1" applyAlignment="1" applyProtection="1">
      <alignment horizontal="center" vertical="center"/>
    </xf>
    <xf numFmtId="37" fontId="23" fillId="3" borderId="12" xfId="1" applyNumberFormat="1" applyFont="1" applyFill="1" applyBorder="1" applyAlignment="1" applyProtection="1">
      <alignment horizontal="center" wrapText="1"/>
    </xf>
    <xf numFmtId="37" fontId="23" fillId="3" borderId="12" xfId="1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37" fontId="23" fillId="3" borderId="2" xfId="1" applyNumberFormat="1" applyFont="1" applyFill="1" applyBorder="1" applyAlignment="1" applyProtection="1">
      <alignment horizontal="center" vertical="center" wrapText="1"/>
    </xf>
    <xf numFmtId="37" fontId="23" fillId="3" borderId="10" xfId="1" applyNumberFormat="1" applyFont="1" applyFill="1" applyBorder="1" applyAlignment="1" applyProtection="1">
      <alignment horizontal="center" vertical="center"/>
    </xf>
    <xf numFmtId="37" fontId="23" fillId="3" borderId="6" xfId="1" applyNumberFormat="1" applyFont="1" applyFill="1" applyBorder="1" applyAlignment="1" applyProtection="1">
      <alignment horizontal="center" vertical="center"/>
    </xf>
    <xf numFmtId="37" fontId="23" fillId="3" borderId="7" xfId="1" applyNumberFormat="1" applyFont="1" applyFill="1" applyBorder="1" applyAlignment="1" applyProtection="1">
      <alignment horizontal="center" vertical="center"/>
    </xf>
    <xf numFmtId="37" fontId="23" fillId="3" borderId="8" xfId="1" applyNumberFormat="1" applyFont="1" applyFill="1" applyBorder="1" applyAlignment="1" applyProtection="1">
      <alignment horizontal="center" vertical="center"/>
    </xf>
    <xf numFmtId="37" fontId="23" fillId="3" borderId="9" xfId="1" applyNumberFormat="1" applyFont="1" applyFill="1" applyBorder="1" applyAlignment="1" applyProtection="1">
      <alignment horizontal="center" vertical="center"/>
    </xf>
    <xf numFmtId="37" fontId="23" fillId="3" borderId="11" xfId="1" applyNumberFormat="1" applyFont="1" applyFill="1" applyBorder="1" applyAlignment="1" applyProtection="1">
      <alignment horizontal="center"/>
    </xf>
    <xf numFmtId="37" fontId="23" fillId="3" borderId="3" xfId="1" applyNumberFormat="1" applyFont="1" applyFill="1" applyBorder="1" applyAlignment="1" applyProtection="1">
      <alignment horizontal="center"/>
    </xf>
    <xf numFmtId="37" fontId="23" fillId="3" borderId="5" xfId="1" applyNumberFormat="1" applyFont="1" applyFill="1" applyBorder="1" applyAlignment="1" applyProtection="1">
      <alignment horizontal="center"/>
    </xf>
    <xf numFmtId="37" fontId="23" fillId="3" borderId="12" xfId="1" applyNumberFormat="1" applyFont="1" applyFill="1" applyBorder="1" applyAlignment="1" applyProtection="1">
      <alignment horizontal="center" vertical="center" wrapText="1"/>
    </xf>
    <xf numFmtId="167" fontId="23" fillId="3" borderId="2" xfId="1" applyNumberFormat="1" applyFont="1" applyFill="1" applyBorder="1" applyAlignment="1" applyProtection="1">
      <alignment horizontal="center" vertical="center"/>
    </xf>
    <xf numFmtId="167" fontId="23" fillId="3" borderId="4" xfId="1" applyNumberFormat="1" applyFont="1" applyFill="1" applyBorder="1" applyAlignment="1" applyProtection="1">
      <alignment horizontal="center" vertical="center"/>
    </xf>
    <xf numFmtId="167" fontId="23" fillId="3" borderId="10" xfId="1" applyNumberFormat="1" applyFont="1" applyFill="1" applyBorder="1" applyAlignment="1" applyProtection="1">
      <alignment horizontal="center" vertical="center"/>
    </xf>
    <xf numFmtId="167" fontId="22" fillId="3" borderId="6" xfId="1" applyNumberFormat="1" applyFont="1" applyFill="1" applyBorder="1" applyAlignment="1" applyProtection="1">
      <alignment horizontal="center" vertical="center"/>
      <protection locked="0"/>
    </xf>
    <xf numFmtId="167" fontId="22" fillId="3" borderId="0" xfId="1" applyNumberFormat="1" applyFont="1" applyFill="1" applyBorder="1" applyAlignment="1" applyProtection="1">
      <alignment horizontal="center" vertical="center"/>
      <protection locked="0"/>
    </xf>
    <xf numFmtId="167" fontId="22" fillId="3" borderId="7" xfId="1" applyNumberFormat="1" applyFont="1" applyFill="1" applyBorder="1" applyAlignment="1" applyProtection="1">
      <alignment horizontal="center" vertical="center"/>
      <protection locked="0"/>
    </xf>
    <xf numFmtId="167" fontId="22" fillId="3" borderId="6" xfId="1" applyNumberFormat="1" applyFont="1" applyFill="1" applyBorder="1" applyAlignment="1" applyProtection="1">
      <alignment horizontal="center" vertical="center"/>
    </xf>
    <xf numFmtId="167" fontId="22" fillId="3" borderId="0" xfId="1" applyNumberFormat="1" applyFont="1" applyFill="1" applyBorder="1" applyAlignment="1" applyProtection="1">
      <alignment horizontal="center" vertical="center"/>
    </xf>
    <xf numFmtId="167" fontId="22" fillId="3" borderId="7" xfId="1" applyNumberFormat="1" applyFont="1" applyFill="1" applyBorder="1" applyAlignment="1" applyProtection="1">
      <alignment horizontal="center" vertical="center"/>
    </xf>
    <xf numFmtId="167" fontId="22" fillId="3" borderId="8" xfId="1" applyNumberFormat="1" applyFont="1" applyFill="1" applyBorder="1" applyAlignment="1" applyProtection="1">
      <alignment horizontal="center" vertical="center"/>
    </xf>
    <xf numFmtId="167" fontId="22" fillId="3" borderId="1" xfId="1" applyNumberFormat="1" applyFont="1" applyFill="1" applyBorder="1" applyAlignment="1" applyProtection="1">
      <alignment horizontal="center" vertical="center"/>
    </xf>
    <xf numFmtId="167" fontId="22" fillId="3" borderId="9" xfId="1" applyNumberFormat="1" applyFont="1" applyFill="1" applyBorder="1" applyAlignment="1" applyProtection="1">
      <alignment horizontal="center" vertical="center"/>
    </xf>
    <xf numFmtId="37" fontId="8" fillId="3" borderId="1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 applyProtection="1">
      <alignment horizontal="center" vertical="center"/>
    </xf>
    <xf numFmtId="167" fontId="8" fillId="3" borderId="4" xfId="1" applyNumberFormat="1" applyFont="1" applyFill="1" applyBorder="1" applyAlignment="1" applyProtection="1">
      <alignment horizontal="center" vertical="center"/>
    </xf>
    <xf numFmtId="167" fontId="8" fillId="3" borderId="10" xfId="1" applyNumberFormat="1" applyFont="1" applyFill="1" applyBorder="1" applyAlignment="1" applyProtection="1">
      <alignment horizontal="center" vertical="center"/>
    </xf>
    <xf numFmtId="167" fontId="8" fillId="3" borderId="6" xfId="1" applyNumberFormat="1" applyFont="1" applyFill="1" applyBorder="1" applyAlignment="1" applyProtection="1">
      <alignment horizontal="center" vertical="center"/>
      <protection locked="0"/>
    </xf>
    <xf numFmtId="167" fontId="8" fillId="3" borderId="0" xfId="1" applyNumberFormat="1" applyFont="1" applyFill="1" applyBorder="1" applyAlignment="1" applyProtection="1">
      <alignment horizontal="center" vertical="center"/>
      <protection locked="0"/>
    </xf>
    <xf numFmtId="167" fontId="8" fillId="3" borderId="7" xfId="1" applyNumberFormat="1" applyFont="1" applyFill="1" applyBorder="1" applyAlignment="1" applyProtection="1">
      <alignment horizontal="center" vertical="center"/>
      <protection locked="0"/>
    </xf>
    <xf numFmtId="167" fontId="8" fillId="3" borderId="6" xfId="1" applyNumberFormat="1" applyFont="1" applyFill="1" applyBorder="1" applyAlignment="1" applyProtection="1">
      <alignment horizontal="center" vertical="center"/>
    </xf>
    <xf numFmtId="167" fontId="8" fillId="3" borderId="0" xfId="1" applyNumberFormat="1" applyFont="1" applyFill="1" applyBorder="1" applyAlignment="1" applyProtection="1">
      <alignment horizontal="center" vertical="center"/>
    </xf>
    <xf numFmtId="167" fontId="8" fillId="3" borderId="7" xfId="1" applyNumberFormat="1" applyFont="1" applyFill="1" applyBorder="1" applyAlignment="1" applyProtection="1">
      <alignment horizontal="center" vertical="center"/>
    </xf>
    <xf numFmtId="167" fontId="8" fillId="3" borderId="8" xfId="1" applyNumberFormat="1" applyFont="1" applyFill="1" applyBorder="1" applyAlignment="1" applyProtection="1">
      <alignment horizontal="center" vertical="center"/>
    </xf>
    <xf numFmtId="167" fontId="8" fillId="3" borderId="1" xfId="1" applyNumberFormat="1" applyFont="1" applyFill="1" applyBorder="1" applyAlignment="1" applyProtection="1">
      <alignment horizontal="center" vertical="center"/>
    </xf>
    <xf numFmtId="167" fontId="8" fillId="3" borderId="9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 applyProtection="1">
      <alignment horizontal="center" vertical="center" wrapText="1"/>
    </xf>
    <xf numFmtId="37" fontId="8" fillId="3" borderId="2" xfId="1" applyNumberFormat="1" applyFont="1" applyFill="1" applyBorder="1" applyAlignment="1" applyProtection="1">
      <alignment horizontal="center" vertical="center" wrapText="1"/>
    </xf>
    <xf numFmtId="37" fontId="8" fillId="3" borderId="10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8" fillId="3" borderId="7" xfId="1" applyNumberFormat="1" applyFont="1" applyFill="1" applyBorder="1" applyAlignment="1" applyProtection="1">
      <alignment horizontal="center" vertical="center"/>
    </xf>
    <xf numFmtId="37" fontId="8" fillId="3" borderId="8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 vertical="center"/>
    </xf>
    <xf numFmtId="37" fontId="8" fillId="3" borderId="11" xfId="1" applyNumberFormat="1" applyFont="1" applyFill="1" applyBorder="1" applyAlignment="1" applyProtection="1">
      <alignment horizont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</xf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7"/>
  <sheetViews>
    <sheetView zoomScale="140" zoomScaleNormal="140" workbookViewId="0">
      <selection activeCell="E10" sqref="E10"/>
    </sheetView>
  </sheetViews>
  <sheetFormatPr baseColWidth="10"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31</v>
      </c>
      <c r="F1" s="3"/>
      <c r="G1" s="3"/>
      <c r="H1" s="4" t="s">
        <v>1249</v>
      </c>
    </row>
    <row r="2" spans="1:8" ht="12.75" customHeight="1">
      <c r="A2" s="3"/>
      <c r="B2" s="3"/>
      <c r="C2" s="3"/>
      <c r="D2" s="3"/>
      <c r="E2" s="3" t="s">
        <v>32</v>
      </c>
      <c r="F2" s="3"/>
      <c r="G2" s="3"/>
      <c r="H2" s="4" t="s">
        <v>1250</v>
      </c>
    </row>
    <row r="3" spans="1:8" ht="12.75" customHeight="1">
      <c r="A3" s="3"/>
      <c r="B3" s="3"/>
      <c r="C3" s="3"/>
      <c r="D3" s="3"/>
      <c r="E3" s="3" t="s">
        <v>1251</v>
      </c>
      <c r="F3" s="3"/>
      <c r="G3" s="3"/>
      <c r="H3" s="3"/>
    </row>
    <row r="4" spans="1:8" ht="12.75" customHeight="1">
      <c r="A4" s="3"/>
      <c r="B4" s="3" t="s">
        <v>33</v>
      </c>
      <c r="C4" s="1" t="s">
        <v>34</v>
      </c>
      <c r="D4" s="2" t="s">
        <v>35</v>
      </c>
      <c r="E4" s="3" t="s">
        <v>36</v>
      </c>
      <c r="F4" s="3" t="s">
        <v>37</v>
      </c>
      <c r="G4" s="3" t="s">
        <v>38</v>
      </c>
      <c r="H4" s="3" t="s">
        <v>39</v>
      </c>
    </row>
    <row r="5" spans="1:8" ht="12.75" customHeight="1">
      <c r="A5" s="6">
        <v>12201</v>
      </c>
      <c r="B5" s="6" t="s">
        <v>41</v>
      </c>
      <c r="C5" s="6">
        <v>111</v>
      </c>
      <c r="D5" s="6" t="s">
        <v>40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42</v>
      </c>
      <c r="C6" s="6">
        <v>111</v>
      </c>
      <c r="D6" s="6" t="s">
        <v>40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43</v>
      </c>
      <c r="C7" s="6">
        <v>111</v>
      </c>
      <c r="D7" s="6" t="s">
        <v>40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44</v>
      </c>
      <c r="C8" s="6">
        <v>111</v>
      </c>
      <c r="D8" s="6" t="s">
        <v>40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45</v>
      </c>
      <c r="C9" s="6">
        <v>111</v>
      </c>
      <c r="D9" s="6" t="s">
        <v>40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46</v>
      </c>
      <c r="C10" s="6">
        <v>111</v>
      </c>
      <c r="D10" s="6" t="s">
        <v>40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47</v>
      </c>
      <c r="C11" s="6">
        <v>111</v>
      </c>
      <c r="D11" s="6" t="s">
        <v>40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48</v>
      </c>
      <c r="C12" s="6">
        <v>111</v>
      </c>
      <c r="D12" s="6" t="s">
        <v>40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49</v>
      </c>
      <c r="C13" s="6">
        <v>111</v>
      </c>
      <c r="D13" s="6" t="s">
        <v>40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50</v>
      </c>
      <c r="C14" s="6">
        <v>111</v>
      </c>
      <c r="D14" s="6" t="s">
        <v>40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51</v>
      </c>
      <c r="C15" s="6">
        <v>111</v>
      </c>
      <c r="D15" s="6" t="s">
        <v>40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52</v>
      </c>
      <c r="C16" s="6">
        <v>111</v>
      </c>
      <c r="D16" s="6" t="s">
        <v>40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53</v>
      </c>
      <c r="C17" s="6">
        <v>111</v>
      </c>
      <c r="D17" s="6" t="s">
        <v>40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54</v>
      </c>
      <c r="C18" s="6">
        <v>111</v>
      </c>
      <c r="D18" s="6" t="s">
        <v>40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55</v>
      </c>
      <c r="C19" s="6">
        <v>111</v>
      </c>
      <c r="D19" s="6" t="s">
        <v>40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56</v>
      </c>
      <c r="C20" s="6">
        <v>111</v>
      </c>
      <c r="D20" s="6" t="s">
        <v>40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57</v>
      </c>
      <c r="C21" s="6">
        <v>111</v>
      </c>
      <c r="D21" s="6" t="s">
        <v>40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58</v>
      </c>
      <c r="C22" s="6">
        <v>111</v>
      </c>
      <c r="D22" s="6" t="s">
        <v>40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59</v>
      </c>
      <c r="C23" s="6">
        <v>111</v>
      </c>
      <c r="D23" s="6" t="s">
        <v>40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60</v>
      </c>
      <c r="C24" s="6">
        <v>111</v>
      </c>
      <c r="D24" s="6" t="s">
        <v>40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61</v>
      </c>
      <c r="C25" s="6">
        <v>111</v>
      </c>
      <c r="D25" s="6" t="s">
        <v>40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62</v>
      </c>
      <c r="C26" s="6">
        <v>111</v>
      </c>
      <c r="D26" s="6" t="s">
        <v>40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63</v>
      </c>
      <c r="C27" s="6">
        <v>111</v>
      </c>
      <c r="D27" s="6" t="s">
        <v>40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64</v>
      </c>
      <c r="C28" s="6">
        <v>111</v>
      </c>
      <c r="D28" s="6" t="s">
        <v>40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65</v>
      </c>
      <c r="C29" s="6">
        <v>111</v>
      </c>
      <c r="D29" s="6" t="s">
        <v>40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66</v>
      </c>
      <c r="C30" s="6">
        <v>111</v>
      </c>
      <c r="D30" s="6" t="s">
        <v>40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67</v>
      </c>
      <c r="C31" s="6">
        <v>111</v>
      </c>
      <c r="D31" s="6" t="s">
        <v>40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68</v>
      </c>
      <c r="C32" s="6">
        <v>111</v>
      </c>
      <c r="D32" s="6" t="s">
        <v>40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69</v>
      </c>
      <c r="C33" s="6">
        <v>111</v>
      </c>
      <c r="D33" s="6" t="s">
        <v>40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70</v>
      </c>
      <c r="C34" s="6">
        <v>111</v>
      </c>
      <c r="D34" s="6" t="s">
        <v>40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71</v>
      </c>
      <c r="C35" s="6">
        <v>111</v>
      </c>
      <c r="D35" s="6" t="s">
        <v>40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72</v>
      </c>
      <c r="C36" s="6">
        <v>111</v>
      </c>
      <c r="D36" s="6" t="s">
        <v>40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73</v>
      </c>
      <c r="C37" s="6">
        <v>111</v>
      </c>
      <c r="D37" s="6" t="s">
        <v>40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74</v>
      </c>
      <c r="C38" s="6">
        <v>111</v>
      </c>
      <c r="D38" s="6" t="s">
        <v>40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75</v>
      </c>
      <c r="C39" s="6">
        <v>111</v>
      </c>
      <c r="D39" s="6" t="s">
        <v>40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76</v>
      </c>
      <c r="C40" s="6">
        <v>111</v>
      </c>
      <c r="D40" s="6" t="s">
        <v>40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77</v>
      </c>
      <c r="C41" s="6">
        <v>111</v>
      </c>
      <c r="D41" s="6" t="s">
        <v>40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78</v>
      </c>
      <c r="C42" s="6">
        <v>111</v>
      </c>
      <c r="D42" s="6" t="s">
        <v>40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79</v>
      </c>
      <c r="C43" s="6">
        <v>111</v>
      </c>
      <c r="D43" s="6" t="s">
        <v>40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80</v>
      </c>
      <c r="C44" s="6">
        <v>111</v>
      </c>
      <c r="D44" s="6" t="s">
        <v>40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53</v>
      </c>
      <c r="C45" s="6">
        <v>111</v>
      </c>
      <c r="D45" s="6" t="s">
        <v>40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81</v>
      </c>
      <c r="C46" s="6">
        <v>111</v>
      </c>
      <c r="D46" s="6" t="s">
        <v>40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82</v>
      </c>
      <c r="C47" s="6">
        <v>111</v>
      </c>
      <c r="D47" s="6" t="s">
        <v>40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83</v>
      </c>
      <c r="C48" s="6">
        <v>111</v>
      </c>
      <c r="D48" s="6" t="s">
        <v>40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84</v>
      </c>
      <c r="C49" s="6">
        <v>111</v>
      </c>
      <c r="D49" s="6" t="s">
        <v>40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85</v>
      </c>
      <c r="C50" s="6">
        <v>111</v>
      </c>
      <c r="D50" s="6" t="s">
        <v>40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86</v>
      </c>
      <c r="C51" s="6">
        <v>111</v>
      </c>
      <c r="D51" s="6" t="s">
        <v>40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87</v>
      </c>
      <c r="C52" s="6">
        <v>111</v>
      </c>
      <c r="D52" s="6" t="s">
        <v>40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88</v>
      </c>
      <c r="C53" s="6">
        <v>111</v>
      </c>
      <c r="D53" s="6" t="s">
        <v>40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89</v>
      </c>
      <c r="C54" s="6">
        <v>111</v>
      </c>
      <c r="D54" s="6" t="s">
        <v>40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90</v>
      </c>
      <c r="C55" s="6">
        <v>111</v>
      </c>
      <c r="D55" s="6" t="s">
        <v>40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91</v>
      </c>
      <c r="C56" s="6">
        <v>111</v>
      </c>
      <c r="D56" s="6" t="s">
        <v>40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92</v>
      </c>
      <c r="C57" s="6">
        <v>111</v>
      </c>
      <c r="D57" s="6" t="s">
        <v>40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93</v>
      </c>
      <c r="C58" s="6">
        <v>111</v>
      </c>
      <c r="D58" s="6" t="s">
        <v>40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94</v>
      </c>
      <c r="C59" s="6">
        <v>111</v>
      </c>
      <c r="D59" s="6" t="s">
        <v>40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95</v>
      </c>
      <c r="C60" s="6">
        <v>111</v>
      </c>
      <c r="D60" s="6" t="s">
        <v>40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96</v>
      </c>
      <c r="C61" s="6">
        <v>111</v>
      </c>
      <c r="D61" s="6" t="s">
        <v>40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97</v>
      </c>
      <c r="C62" s="6">
        <v>111</v>
      </c>
      <c r="D62" s="6" t="s">
        <v>40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98</v>
      </c>
      <c r="C63" s="6">
        <v>111</v>
      </c>
      <c r="D63" s="6" t="s">
        <v>40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99</v>
      </c>
      <c r="C64" s="6">
        <v>111</v>
      </c>
      <c r="D64" s="6" t="s">
        <v>40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100</v>
      </c>
      <c r="C65" s="6">
        <v>111</v>
      </c>
      <c r="D65" s="6" t="s">
        <v>40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101</v>
      </c>
      <c r="C66" s="6">
        <v>111</v>
      </c>
      <c r="D66" s="6" t="s">
        <v>40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102</v>
      </c>
      <c r="C67" s="6">
        <v>111</v>
      </c>
      <c r="D67" s="6" t="s">
        <v>40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103</v>
      </c>
      <c r="C68" s="6">
        <v>111</v>
      </c>
      <c r="D68" s="6" t="s">
        <v>40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104</v>
      </c>
      <c r="C69" s="6">
        <v>111</v>
      </c>
      <c r="D69" s="6" t="s">
        <v>40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105</v>
      </c>
      <c r="C70" s="6">
        <v>111</v>
      </c>
      <c r="D70" s="6" t="s">
        <v>40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106</v>
      </c>
      <c r="C71" s="6">
        <v>111</v>
      </c>
      <c r="D71" s="6" t="s">
        <v>40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107</v>
      </c>
      <c r="C72" s="6">
        <v>111</v>
      </c>
      <c r="D72" s="6" t="s">
        <v>40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108</v>
      </c>
      <c r="C73" s="6">
        <v>111</v>
      </c>
      <c r="D73" s="6" t="s">
        <v>40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109</v>
      </c>
      <c r="C74" s="6">
        <v>111</v>
      </c>
      <c r="D74" s="6" t="s">
        <v>40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110</v>
      </c>
      <c r="C75" s="6">
        <v>111</v>
      </c>
      <c r="D75" s="6" t="s">
        <v>40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111</v>
      </c>
      <c r="C76" s="6">
        <v>111</v>
      </c>
      <c r="D76" s="6" t="s">
        <v>40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112</v>
      </c>
      <c r="C77" s="6">
        <v>111</v>
      </c>
      <c r="D77" s="6" t="s">
        <v>40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113</v>
      </c>
      <c r="C78" s="6">
        <v>111</v>
      </c>
      <c r="D78" s="6" t="s">
        <v>40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114</v>
      </c>
      <c r="C79" s="6">
        <v>111</v>
      </c>
      <c r="D79" s="6" t="s">
        <v>40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115</v>
      </c>
      <c r="C80" s="6">
        <v>111</v>
      </c>
      <c r="D80" s="6" t="s">
        <v>40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116</v>
      </c>
      <c r="C81" s="6">
        <v>111</v>
      </c>
      <c r="D81" s="6" t="s">
        <v>40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117</v>
      </c>
      <c r="C82" s="6">
        <v>111</v>
      </c>
      <c r="D82" s="6" t="s">
        <v>40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118</v>
      </c>
      <c r="C83" s="6">
        <v>111</v>
      </c>
      <c r="D83" s="6" t="s">
        <v>40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119</v>
      </c>
      <c r="C84" s="6">
        <v>111</v>
      </c>
      <c r="D84" s="6" t="s">
        <v>40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120</v>
      </c>
      <c r="C85" s="6">
        <v>111</v>
      </c>
      <c r="D85" s="6" t="s">
        <v>40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121</v>
      </c>
      <c r="C86" s="6">
        <v>111</v>
      </c>
      <c r="D86" s="6" t="s">
        <v>40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122</v>
      </c>
      <c r="C87" s="6">
        <v>111</v>
      </c>
      <c r="D87" s="6" t="s">
        <v>40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123</v>
      </c>
      <c r="C88" s="6">
        <v>111</v>
      </c>
      <c r="D88" s="6" t="s">
        <v>40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124</v>
      </c>
      <c r="C89" s="6">
        <v>111</v>
      </c>
      <c r="D89" s="6" t="s">
        <v>40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125</v>
      </c>
      <c r="C90" s="6">
        <v>111</v>
      </c>
      <c r="D90" s="6" t="s">
        <v>40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126</v>
      </c>
      <c r="C91" s="6">
        <v>111</v>
      </c>
      <c r="D91" s="6" t="s">
        <v>40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127</v>
      </c>
      <c r="C92" s="6">
        <v>111</v>
      </c>
      <c r="D92" s="6" t="s">
        <v>40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128</v>
      </c>
      <c r="C93" s="6">
        <v>111</v>
      </c>
      <c r="D93" s="6" t="s">
        <v>40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129</v>
      </c>
      <c r="C94" s="6">
        <v>111</v>
      </c>
      <c r="D94" s="6" t="s">
        <v>40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130</v>
      </c>
      <c r="C95" s="6">
        <v>111</v>
      </c>
      <c r="D95" s="6" t="s">
        <v>40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131</v>
      </c>
      <c r="C96" s="6">
        <v>111</v>
      </c>
      <c r="D96" s="6" t="s">
        <v>40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132</v>
      </c>
      <c r="C97" s="6">
        <v>111</v>
      </c>
      <c r="D97" s="6" t="s">
        <v>40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133</v>
      </c>
      <c r="C98" s="6">
        <v>111</v>
      </c>
      <c r="D98" s="6" t="s">
        <v>40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134</v>
      </c>
      <c r="C99" s="6">
        <v>111</v>
      </c>
      <c r="D99" s="6" t="s">
        <v>40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135</v>
      </c>
      <c r="C100" s="6">
        <v>111</v>
      </c>
      <c r="D100" s="6" t="s">
        <v>40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136</v>
      </c>
      <c r="C101" s="6">
        <v>111</v>
      </c>
      <c r="D101" s="6" t="s">
        <v>40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137</v>
      </c>
      <c r="C102" s="6">
        <v>111</v>
      </c>
      <c r="D102" s="6" t="s">
        <v>40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138</v>
      </c>
      <c r="C103" s="6">
        <v>111</v>
      </c>
      <c r="D103" s="6" t="s">
        <v>40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139</v>
      </c>
      <c r="C104" s="6">
        <v>111</v>
      </c>
      <c r="D104" s="6" t="s">
        <v>40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140</v>
      </c>
      <c r="C105" s="6">
        <v>111</v>
      </c>
      <c r="D105" s="6" t="s">
        <v>40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141</v>
      </c>
      <c r="C106" s="6">
        <v>111</v>
      </c>
      <c r="D106" s="6" t="s">
        <v>40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142</v>
      </c>
      <c r="C107" s="6">
        <v>111</v>
      </c>
      <c r="D107" s="6" t="s">
        <v>40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143</v>
      </c>
      <c r="C108" s="6">
        <v>111</v>
      </c>
      <c r="D108" s="6" t="s">
        <v>40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144</v>
      </c>
      <c r="C109" s="6">
        <v>111</v>
      </c>
      <c r="D109" s="6" t="s">
        <v>40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145</v>
      </c>
      <c r="C110" s="6">
        <v>111</v>
      </c>
      <c r="D110" s="6" t="s">
        <v>40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146</v>
      </c>
      <c r="C111" s="6">
        <v>111</v>
      </c>
      <c r="D111" s="6" t="s">
        <v>40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147</v>
      </c>
      <c r="C112" s="6">
        <v>111</v>
      </c>
      <c r="D112" s="6" t="s">
        <v>40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148</v>
      </c>
      <c r="C113" s="6">
        <v>111</v>
      </c>
      <c r="D113" s="6" t="s">
        <v>40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149</v>
      </c>
      <c r="C114" s="6">
        <v>111</v>
      </c>
      <c r="D114" s="6" t="s">
        <v>40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150</v>
      </c>
      <c r="C115" s="6">
        <v>111</v>
      </c>
      <c r="D115" s="6" t="s">
        <v>40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151</v>
      </c>
      <c r="C116" s="6">
        <v>111</v>
      </c>
      <c r="D116" s="6" t="s">
        <v>40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152</v>
      </c>
      <c r="C117" s="6">
        <v>111</v>
      </c>
      <c r="D117" s="6" t="s">
        <v>40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153</v>
      </c>
      <c r="C118" s="6">
        <v>111</v>
      </c>
      <c r="D118" s="6" t="s">
        <v>40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154</v>
      </c>
      <c r="C119" s="6">
        <v>111</v>
      </c>
      <c r="D119" s="6" t="s">
        <v>40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155</v>
      </c>
      <c r="C120" s="6">
        <v>111</v>
      </c>
      <c r="D120" s="6" t="s">
        <v>40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156</v>
      </c>
      <c r="C121" s="6">
        <v>111</v>
      </c>
      <c r="D121" s="6" t="s">
        <v>40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157</v>
      </c>
      <c r="C122" s="6">
        <v>111</v>
      </c>
      <c r="D122" s="6" t="s">
        <v>40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158</v>
      </c>
      <c r="C123" s="6">
        <v>111</v>
      </c>
      <c r="D123" s="6" t="s">
        <v>40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159</v>
      </c>
      <c r="C124" s="6">
        <v>111</v>
      </c>
      <c r="D124" s="6" t="s">
        <v>40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160</v>
      </c>
      <c r="C125" s="6">
        <v>111</v>
      </c>
      <c r="D125" s="6" t="s">
        <v>40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161</v>
      </c>
      <c r="C126" s="6">
        <v>111</v>
      </c>
      <c r="D126" s="6" t="s">
        <v>40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162</v>
      </c>
      <c r="C127" s="6">
        <v>111</v>
      </c>
      <c r="D127" s="6" t="s">
        <v>40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163</v>
      </c>
      <c r="C128" s="6">
        <v>111</v>
      </c>
      <c r="D128" s="6" t="s">
        <v>40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164</v>
      </c>
      <c r="C129" s="6">
        <v>111</v>
      </c>
      <c r="D129" s="6" t="s">
        <v>40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165</v>
      </c>
      <c r="C130" s="6">
        <v>111</v>
      </c>
      <c r="D130" s="6" t="s">
        <v>40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166</v>
      </c>
      <c r="C131" s="6">
        <v>111</v>
      </c>
      <c r="D131" s="6" t="s">
        <v>40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167</v>
      </c>
      <c r="C132" s="6">
        <v>111</v>
      </c>
      <c r="D132" s="6" t="s">
        <v>40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168</v>
      </c>
      <c r="C133" s="6">
        <v>111</v>
      </c>
      <c r="D133" s="6" t="s">
        <v>40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169</v>
      </c>
      <c r="C134" s="6">
        <v>111</v>
      </c>
      <c r="D134" s="6" t="s">
        <v>40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170</v>
      </c>
      <c r="C135" s="6">
        <v>111</v>
      </c>
      <c r="D135" s="6" t="s">
        <v>40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171</v>
      </c>
      <c r="C136" s="6">
        <v>111</v>
      </c>
      <c r="D136" s="6" t="s">
        <v>40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172</v>
      </c>
      <c r="C137" s="6">
        <v>111</v>
      </c>
      <c r="D137" s="6" t="s">
        <v>40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173</v>
      </c>
      <c r="C138" s="6">
        <v>111</v>
      </c>
      <c r="D138" s="6" t="s">
        <v>40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174</v>
      </c>
      <c r="C139" s="6">
        <v>111</v>
      </c>
      <c r="D139" s="6" t="s">
        <v>40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175</v>
      </c>
      <c r="C140" s="6">
        <v>111</v>
      </c>
      <c r="D140" s="6" t="s">
        <v>40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176</v>
      </c>
      <c r="C141" s="6">
        <v>111</v>
      </c>
      <c r="D141" s="6" t="s">
        <v>40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177</v>
      </c>
      <c r="C142" s="6">
        <v>111</v>
      </c>
      <c r="D142" s="6" t="s">
        <v>40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178</v>
      </c>
      <c r="C143" s="6">
        <v>111</v>
      </c>
      <c r="D143" s="6" t="s">
        <v>40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179</v>
      </c>
      <c r="C144" s="6">
        <v>111</v>
      </c>
      <c r="D144" s="6" t="s">
        <v>40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180</v>
      </c>
      <c r="C145" s="6">
        <v>111</v>
      </c>
      <c r="D145" s="6" t="s">
        <v>40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181</v>
      </c>
      <c r="C146" s="6">
        <v>111</v>
      </c>
      <c r="D146" s="6" t="s">
        <v>40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182</v>
      </c>
      <c r="C147" s="6">
        <v>111</v>
      </c>
      <c r="D147" s="6" t="s">
        <v>40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183</v>
      </c>
      <c r="C148" s="6">
        <v>111</v>
      </c>
      <c r="D148" s="6" t="s">
        <v>40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184</v>
      </c>
      <c r="C149" s="6">
        <v>111</v>
      </c>
      <c r="D149" s="6" t="s">
        <v>40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185</v>
      </c>
      <c r="C150" s="6">
        <v>111</v>
      </c>
      <c r="D150" s="6" t="s">
        <v>40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186</v>
      </c>
      <c r="C151" s="6">
        <v>111</v>
      </c>
      <c r="D151" s="6" t="s">
        <v>40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187</v>
      </c>
      <c r="C152" s="6">
        <v>111</v>
      </c>
      <c r="D152" s="6" t="s">
        <v>40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188</v>
      </c>
      <c r="C153" s="6">
        <v>111</v>
      </c>
      <c r="D153" s="6" t="s">
        <v>40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189</v>
      </c>
      <c r="C154" s="6">
        <v>111</v>
      </c>
      <c r="D154" s="6" t="s">
        <v>40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190</v>
      </c>
      <c r="C155" s="6">
        <v>111</v>
      </c>
      <c r="D155" s="6" t="s">
        <v>40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191</v>
      </c>
      <c r="C156" s="6">
        <v>111</v>
      </c>
      <c r="D156" s="6" t="s">
        <v>40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192</v>
      </c>
      <c r="C157" s="6">
        <v>111</v>
      </c>
      <c r="D157" s="6" t="s">
        <v>40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193</v>
      </c>
      <c r="C158" s="6">
        <v>111</v>
      </c>
      <c r="D158" s="6" t="s">
        <v>40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194</v>
      </c>
      <c r="C159" s="6">
        <v>111</v>
      </c>
      <c r="D159" s="6" t="s">
        <v>40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195</v>
      </c>
      <c r="C160" s="6">
        <v>111</v>
      </c>
      <c r="D160" s="6" t="s">
        <v>40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196</v>
      </c>
      <c r="C161" s="6">
        <v>111</v>
      </c>
      <c r="D161" s="6" t="s">
        <v>40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197</v>
      </c>
      <c r="C162" s="6">
        <v>111</v>
      </c>
      <c r="D162" s="6" t="s">
        <v>40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198</v>
      </c>
      <c r="C163" s="6">
        <v>111</v>
      </c>
      <c r="D163" s="6" t="s">
        <v>40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199</v>
      </c>
      <c r="C164" s="6">
        <v>111</v>
      </c>
      <c r="D164" s="6" t="s">
        <v>40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200</v>
      </c>
      <c r="C165" s="6">
        <v>111</v>
      </c>
      <c r="D165" s="6" t="s">
        <v>40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201</v>
      </c>
      <c r="C166" s="6">
        <v>111</v>
      </c>
      <c r="D166" s="6" t="s">
        <v>40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202</v>
      </c>
      <c r="C167" s="6">
        <v>111</v>
      </c>
      <c r="D167" s="6" t="s">
        <v>40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203</v>
      </c>
      <c r="C168" s="6">
        <v>111</v>
      </c>
      <c r="D168" s="6" t="s">
        <v>40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204</v>
      </c>
      <c r="C169" s="6">
        <v>111</v>
      </c>
      <c r="D169" s="6" t="s">
        <v>40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205</v>
      </c>
      <c r="C170" s="6">
        <v>111</v>
      </c>
      <c r="D170" s="6" t="s">
        <v>40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206</v>
      </c>
      <c r="C171" s="6">
        <v>111</v>
      </c>
      <c r="D171" s="6" t="s">
        <v>40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207</v>
      </c>
      <c r="C172" s="6">
        <v>111</v>
      </c>
      <c r="D172" s="6" t="s">
        <v>40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208</v>
      </c>
      <c r="C173" s="6">
        <v>111</v>
      </c>
      <c r="D173" s="6" t="s">
        <v>40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209</v>
      </c>
      <c r="C174" s="6">
        <v>111</v>
      </c>
      <c r="D174" s="6" t="s">
        <v>40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210</v>
      </c>
      <c r="C175" s="6">
        <v>111</v>
      </c>
      <c r="D175" s="6" t="s">
        <v>40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211</v>
      </c>
      <c r="C176" s="6">
        <v>111</v>
      </c>
      <c r="D176" s="6" t="s">
        <v>40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212</v>
      </c>
      <c r="C177" s="6">
        <v>111</v>
      </c>
      <c r="D177" s="6" t="s">
        <v>40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213</v>
      </c>
      <c r="C178" s="6">
        <v>111</v>
      </c>
      <c r="D178" s="6" t="s">
        <v>40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214</v>
      </c>
      <c r="C179" s="6">
        <v>111</v>
      </c>
      <c r="D179" s="6" t="s">
        <v>40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215</v>
      </c>
      <c r="C180" s="6">
        <v>111</v>
      </c>
      <c r="D180" s="6" t="s">
        <v>40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216</v>
      </c>
      <c r="C181" s="6">
        <v>111</v>
      </c>
      <c r="D181" s="6" t="s">
        <v>40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217</v>
      </c>
      <c r="C182" s="6">
        <v>111</v>
      </c>
      <c r="D182" s="6" t="s">
        <v>40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218</v>
      </c>
      <c r="C183" s="6">
        <v>111</v>
      </c>
      <c r="D183" s="6" t="s">
        <v>40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219</v>
      </c>
      <c r="C184" s="6">
        <v>111</v>
      </c>
      <c r="D184" s="6" t="s">
        <v>40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220</v>
      </c>
      <c r="C185" s="6">
        <v>111</v>
      </c>
      <c r="D185" s="6" t="s">
        <v>40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221</v>
      </c>
      <c r="C186" s="6">
        <v>111</v>
      </c>
      <c r="D186" s="6" t="s">
        <v>40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222</v>
      </c>
      <c r="C187" s="6">
        <v>111</v>
      </c>
      <c r="D187" s="6" t="s">
        <v>40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223</v>
      </c>
      <c r="C188" s="6">
        <v>111</v>
      </c>
      <c r="D188" s="6" t="s">
        <v>40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224</v>
      </c>
      <c r="C189" s="6">
        <v>111</v>
      </c>
      <c r="D189" s="6" t="s">
        <v>40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225</v>
      </c>
      <c r="C190" s="6">
        <v>111</v>
      </c>
      <c r="D190" s="6" t="s">
        <v>40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226</v>
      </c>
      <c r="C191" s="6">
        <v>111</v>
      </c>
      <c r="D191" s="6" t="s">
        <v>40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227</v>
      </c>
      <c r="C192" s="6">
        <v>111</v>
      </c>
      <c r="D192" s="6" t="s">
        <v>40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228</v>
      </c>
      <c r="C193" s="6">
        <v>111</v>
      </c>
      <c r="D193" s="6" t="s">
        <v>40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229</v>
      </c>
      <c r="C194" s="6">
        <v>111</v>
      </c>
      <c r="D194" s="6" t="s">
        <v>40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230</v>
      </c>
      <c r="C195" s="6">
        <v>111</v>
      </c>
      <c r="D195" s="6" t="s">
        <v>40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231</v>
      </c>
      <c r="C196" s="6">
        <v>111</v>
      </c>
      <c r="D196" s="6" t="s">
        <v>40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232</v>
      </c>
      <c r="C197" s="6">
        <v>111</v>
      </c>
      <c r="D197" s="6" t="s">
        <v>40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233</v>
      </c>
      <c r="C198" s="6">
        <v>111</v>
      </c>
      <c r="D198" s="6" t="s">
        <v>40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234</v>
      </c>
      <c r="C199" s="6">
        <v>111</v>
      </c>
      <c r="D199" s="6" t="s">
        <v>40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235</v>
      </c>
      <c r="C200" s="6">
        <v>111</v>
      </c>
      <c r="D200" s="6" t="s">
        <v>40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236</v>
      </c>
      <c r="C201" s="6">
        <v>111</v>
      </c>
      <c r="D201" s="6" t="s">
        <v>40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237</v>
      </c>
      <c r="C202" s="6">
        <v>111</v>
      </c>
      <c r="D202" s="6" t="s">
        <v>40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238</v>
      </c>
      <c r="C203" s="6">
        <v>111</v>
      </c>
      <c r="D203" s="6" t="s">
        <v>40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239</v>
      </c>
      <c r="C204" s="6">
        <v>111</v>
      </c>
      <c r="D204" s="6" t="s">
        <v>40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240</v>
      </c>
      <c r="C205" s="6">
        <v>111</v>
      </c>
      <c r="D205" s="6" t="s">
        <v>40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241</v>
      </c>
      <c r="C206" s="6">
        <v>111</v>
      </c>
      <c r="D206" s="6" t="s">
        <v>40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242</v>
      </c>
      <c r="C207" s="6">
        <v>111</v>
      </c>
      <c r="D207" s="6" t="s">
        <v>40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243</v>
      </c>
      <c r="C208" s="6">
        <v>111</v>
      </c>
      <c r="D208" s="6" t="s">
        <v>40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244</v>
      </c>
      <c r="C209" s="6">
        <v>111</v>
      </c>
      <c r="D209" s="6" t="s">
        <v>40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245</v>
      </c>
      <c r="C210" s="6">
        <v>111</v>
      </c>
      <c r="D210" s="6" t="s">
        <v>40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246</v>
      </c>
      <c r="C211" s="6">
        <v>112</v>
      </c>
      <c r="D211" s="6" t="s">
        <v>247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248</v>
      </c>
      <c r="C212" s="6">
        <v>112</v>
      </c>
      <c r="D212" s="6" t="s">
        <v>247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249</v>
      </c>
      <c r="C213" s="6">
        <v>112</v>
      </c>
      <c r="D213" s="6" t="s">
        <v>247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250</v>
      </c>
      <c r="C214" s="6">
        <v>112</v>
      </c>
      <c r="D214" s="6" t="s">
        <v>247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251</v>
      </c>
      <c r="C215" s="6">
        <v>112</v>
      </c>
      <c r="D215" s="6" t="s">
        <v>247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252</v>
      </c>
      <c r="C216" s="6">
        <v>112</v>
      </c>
      <c r="D216" s="6" t="s">
        <v>247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253</v>
      </c>
      <c r="C217" s="6">
        <v>112</v>
      </c>
      <c r="D217" s="6" t="s">
        <v>247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254</v>
      </c>
      <c r="C218" s="6">
        <v>112</v>
      </c>
      <c r="D218" s="6" t="s">
        <v>247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255</v>
      </c>
      <c r="C219" s="6">
        <v>112</v>
      </c>
      <c r="D219" s="6" t="s">
        <v>247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256</v>
      </c>
      <c r="C220" s="6">
        <v>112</v>
      </c>
      <c r="D220" s="6" t="s">
        <v>247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257</v>
      </c>
      <c r="C221" s="6">
        <v>112</v>
      </c>
      <c r="D221" s="6" t="s">
        <v>247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258</v>
      </c>
      <c r="C222" s="6">
        <v>112</v>
      </c>
      <c r="D222" s="6" t="s">
        <v>247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259</v>
      </c>
      <c r="C223" s="6">
        <v>112</v>
      </c>
      <c r="D223" s="6" t="s">
        <v>247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260</v>
      </c>
      <c r="C224" s="6">
        <v>112</v>
      </c>
      <c r="D224" s="6" t="s">
        <v>247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261</v>
      </c>
      <c r="C225" s="6">
        <v>112</v>
      </c>
      <c r="D225" s="6" t="s">
        <v>247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262</v>
      </c>
      <c r="C226" s="6">
        <v>112</v>
      </c>
      <c r="D226" s="6" t="s">
        <v>247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263</v>
      </c>
      <c r="C227" s="6">
        <v>112</v>
      </c>
      <c r="D227" s="6" t="s">
        <v>247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264</v>
      </c>
      <c r="C228" s="6">
        <v>112</v>
      </c>
      <c r="D228" s="6" t="s">
        <v>247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265</v>
      </c>
      <c r="C229" s="6">
        <v>112</v>
      </c>
      <c r="D229" s="6" t="s">
        <v>247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266</v>
      </c>
      <c r="C230" s="6">
        <v>112</v>
      </c>
      <c r="D230" s="6" t="s">
        <v>247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267</v>
      </c>
      <c r="C231" s="6">
        <v>112</v>
      </c>
      <c r="D231" s="6" t="s">
        <v>247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268</v>
      </c>
      <c r="C232" s="6">
        <v>112</v>
      </c>
      <c r="D232" s="6" t="s">
        <v>247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269</v>
      </c>
      <c r="C233" s="6">
        <v>112</v>
      </c>
      <c r="D233" s="6" t="s">
        <v>247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270</v>
      </c>
      <c r="C234" s="6">
        <v>112</v>
      </c>
      <c r="D234" s="6" t="s">
        <v>247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271</v>
      </c>
      <c r="C235" s="6">
        <v>112</v>
      </c>
      <c r="D235" s="6" t="s">
        <v>247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272</v>
      </c>
      <c r="C236" s="6">
        <v>112</v>
      </c>
      <c r="D236" s="6" t="s">
        <v>247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273</v>
      </c>
      <c r="C237" s="6">
        <v>112</v>
      </c>
      <c r="D237" s="6" t="s">
        <v>247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274</v>
      </c>
      <c r="C238" s="6">
        <v>112</v>
      </c>
      <c r="D238" s="6" t="s">
        <v>247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275</v>
      </c>
      <c r="C239" s="6">
        <v>112</v>
      </c>
      <c r="D239" s="6" t="s">
        <v>247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276</v>
      </c>
      <c r="C240" s="6">
        <v>112</v>
      </c>
      <c r="D240" s="6" t="s">
        <v>247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277</v>
      </c>
      <c r="C241" s="6">
        <v>112</v>
      </c>
      <c r="D241" s="6" t="s">
        <v>247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278</v>
      </c>
      <c r="C242" s="6">
        <v>112</v>
      </c>
      <c r="D242" s="6" t="s">
        <v>247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279</v>
      </c>
      <c r="C243" s="6">
        <v>112</v>
      </c>
      <c r="D243" s="6" t="s">
        <v>247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280</v>
      </c>
      <c r="C244" s="6">
        <v>112</v>
      </c>
      <c r="D244" s="6" t="s">
        <v>247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281</v>
      </c>
      <c r="C245" s="6">
        <v>112</v>
      </c>
      <c r="D245" s="6" t="s">
        <v>247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282</v>
      </c>
      <c r="C246" s="6">
        <v>112</v>
      </c>
      <c r="D246" s="6" t="s">
        <v>247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283</v>
      </c>
      <c r="C247" s="6">
        <v>112</v>
      </c>
      <c r="D247" s="6" t="s">
        <v>247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284</v>
      </c>
      <c r="C248" s="6">
        <v>112</v>
      </c>
      <c r="D248" s="6" t="s">
        <v>247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285</v>
      </c>
      <c r="C249" s="6">
        <v>112</v>
      </c>
      <c r="D249" s="6" t="s">
        <v>247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286</v>
      </c>
      <c r="C250" s="6">
        <v>112</v>
      </c>
      <c r="D250" s="6" t="s">
        <v>247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287</v>
      </c>
      <c r="C251" s="6">
        <v>112</v>
      </c>
      <c r="D251" s="6" t="s">
        <v>247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288</v>
      </c>
      <c r="C252" s="6">
        <v>112</v>
      </c>
      <c r="D252" s="6" t="s">
        <v>247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289</v>
      </c>
      <c r="C253" s="6">
        <v>112</v>
      </c>
      <c r="D253" s="6" t="s">
        <v>247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290</v>
      </c>
      <c r="C254" s="6">
        <v>112</v>
      </c>
      <c r="D254" s="6" t="s">
        <v>247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291</v>
      </c>
      <c r="C255" s="6">
        <v>112</v>
      </c>
      <c r="D255" s="6" t="s">
        <v>247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292</v>
      </c>
      <c r="C256" s="6">
        <v>112</v>
      </c>
      <c r="D256" s="6" t="s">
        <v>247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293</v>
      </c>
      <c r="C257" s="6">
        <v>112</v>
      </c>
      <c r="D257" s="6" t="s">
        <v>247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294</v>
      </c>
      <c r="C258" s="6">
        <v>112</v>
      </c>
      <c r="D258" s="6" t="s">
        <v>247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295</v>
      </c>
      <c r="C259" s="6">
        <v>112</v>
      </c>
      <c r="D259" s="6" t="s">
        <v>247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296</v>
      </c>
      <c r="C260" s="6">
        <v>112</v>
      </c>
      <c r="D260" s="6" t="s">
        <v>247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297</v>
      </c>
      <c r="C261" s="6">
        <v>112</v>
      </c>
      <c r="D261" s="6" t="s">
        <v>247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298</v>
      </c>
      <c r="C262" s="6">
        <v>112</v>
      </c>
      <c r="D262" s="6" t="s">
        <v>247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299</v>
      </c>
      <c r="C263" s="6">
        <v>112</v>
      </c>
      <c r="D263" s="6" t="s">
        <v>247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300</v>
      </c>
      <c r="C264" s="6">
        <v>112</v>
      </c>
      <c r="D264" s="6" t="s">
        <v>247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301</v>
      </c>
      <c r="C265" s="6">
        <v>112</v>
      </c>
      <c r="D265" s="6" t="s">
        <v>247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302</v>
      </c>
      <c r="C266" s="6">
        <v>112</v>
      </c>
      <c r="D266" s="6" t="s">
        <v>247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303</v>
      </c>
      <c r="C267" s="6">
        <v>112</v>
      </c>
      <c r="D267" s="6" t="s">
        <v>247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304</v>
      </c>
      <c r="C268" s="6">
        <v>112</v>
      </c>
      <c r="D268" s="6" t="s">
        <v>247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305</v>
      </c>
      <c r="C269" s="6">
        <v>112</v>
      </c>
      <c r="D269" s="6" t="s">
        <v>247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306</v>
      </c>
      <c r="C270" s="6">
        <v>112</v>
      </c>
      <c r="D270" s="6" t="s">
        <v>247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307</v>
      </c>
      <c r="C271" s="6">
        <v>112</v>
      </c>
      <c r="D271" s="6" t="s">
        <v>247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308</v>
      </c>
      <c r="C272" s="6">
        <v>112</v>
      </c>
      <c r="D272" s="6" t="s">
        <v>247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309</v>
      </c>
      <c r="C273" s="6">
        <v>112</v>
      </c>
      <c r="D273" s="6" t="s">
        <v>247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310</v>
      </c>
      <c r="C274" s="6">
        <v>112</v>
      </c>
      <c r="D274" s="6" t="s">
        <v>247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311</v>
      </c>
      <c r="C275" s="6">
        <v>112</v>
      </c>
      <c r="D275" s="6" t="s">
        <v>247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312</v>
      </c>
      <c r="C276" s="6">
        <v>112</v>
      </c>
      <c r="D276" s="6" t="s">
        <v>247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313</v>
      </c>
      <c r="C277" s="6">
        <v>112</v>
      </c>
      <c r="D277" s="6" t="s">
        <v>247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314</v>
      </c>
      <c r="C278" s="6">
        <v>112</v>
      </c>
      <c r="D278" s="6" t="s">
        <v>247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315</v>
      </c>
      <c r="C279" s="6">
        <v>112</v>
      </c>
      <c r="D279" s="6" t="s">
        <v>247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316</v>
      </c>
      <c r="C280" s="6">
        <v>112</v>
      </c>
      <c r="D280" s="6" t="s">
        <v>247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317</v>
      </c>
      <c r="C281" s="6">
        <v>112</v>
      </c>
      <c r="D281" s="6" t="s">
        <v>247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318</v>
      </c>
      <c r="C282" s="6">
        <v>112</v>
      </c>
      <c r="D282" s="6" t="s">
        <v>247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319</v>
      </c>
      <c r="C283" s="6">
        <v>112</v>
      </c>
      <c r="D283" s="6" t="s">
        <v>247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320</v>
      </c>
      <c r="C284" s="6">
        <v>112</v>
      </c>
      <c r="D284" s="6" t="s">
        <v>247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321</v>
      </c>
      <c r="C285" s="6">
        <v>112</v>
      </c>
      <c r="D285" s="6" t="s">
        <v>247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322</v>
      </c>
      <c r="C286" s="6">
        <v>112</v>
      </c>
      <c r="D286" s="6" t="s">
        <v>247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323</v>
      </c>
      <c r="C287" s="6">
        <v>112</v>
      </c>
      <c r="D287" s="6" t="s">
        <v>247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324</v>
      </c>
      <c r="C288" s="6">
        <v>112</v>
      </c>
      <c r="D288" s="6" t="s">
        <v>247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325</v>
      </c>
      <c r="C289" s="6">
        <v>112</v>
      </c>
      <c r="D289" s="6" t="s">
        <v>247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326</v>
      </c>
      <c r="C290" s="6">
        <v>112</v>
      </c>
      <c r="D290" s="6" t="s">
        <v>247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327</v>
      </c>
      <c r="C291" s="6">
        <v>112</v>
      </c>
      <c r="D291" s="6" t="s">
        <v>247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328</v>
      </c>
      <c r="C292" s="6">
        <v>112</v>
      </c>
      <c r="D292" s="6" t="s">
        <v>247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329</v>
      </c>
      <c r="C293" s="6">
        <v>112</v>
      </c>
      <c r="D293" s="6" t="s">
        <v>247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330</v>
      </c>
      <c r="C294" s="6">
        <v>112</v>
      </c>
      <c r="D294" s="6" t="s">
        <v>247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331</v>
      </c>
      <c r="C295" s="6">
        <v>112</v>
      </c>
      <c r="D295" s="6" t="s">
        <v>247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332</v>
      </c>
      <c r="C296" s="6">
        <v>112</v>
      </c>
      <c r="D296" s="6" t="s">
        <v>247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333</v>
      </c>
      <c r="C297" s="6">
        <v>112</v>
      </c>
      <c r="D297" s="6" t="s">
        <v>247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334</v>
      </c>
      <c r="C298" s="6">
        <v>112</v>
      </c>
      <c r="D298" s="6" t="s">
        <v>247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335</v>
      </c>
      <c r="C299" s="6">
        <v>112</v>
      </c>
      <c r="D299" s="6" t="s">
        <v>247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336</v>
      </c>
      <c r="C300" s="6">
        <v>112</v>
      </c>
      <c r="D300" s="6" t="s">
        <v>247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337</v>
      </c>
      <c r="C301" s="6">
        <v>112</v>
      </c>
      <c r="D301" s="6" t="s">
        <v>247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338</v>
      </c>
      <c r="C302" s="6">
        <v>112</v>
      </c>
      <c r="D302" s="6" t="s">
        <v>247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339</v>
      </c>
      <c r="C303" s="6">
        <v>112</v>
      </c>
      <c r="D303" s="6" t="s">
        <v>247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340</v>
      </c>
      <c r="C304" s="6">
        <v>112</v>
      </c>
      <c r="D304" s="6" t="s">
        <v>247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341</v>
      </c>
      <c r="C305" s="6">
        <v>112</v>
      </c>
      <c r="D305" s="6" t="s">
        <v>247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342</v>
      </c>
      <c r="C306" s="6">
        <v>112</v>
      </c>
      <c r="D306" s="6" t="s">
        <v>247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343</v>
      </c>
      <c r="C307" s="6">
        <v>112</v>
      </c>
      <c r="D307" s="6" t="s">
        <v>247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344</v>
      </c>
      <c r="C308" s="6">
        <v>112</v>
      </c>
      <c r="D308" s="6" t="s">
        <v>247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345</v>
      </c>
      <c r="C309" s="6">
        <v>112</v>
      </c>
      <c r="D309" s="6" t="s">
        <v>247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347</v>
      </c>
      <c r="C310" s="6">
        <v>112</v>
      </c>
      <c r="D310" s="6" t="s">
        <v>247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348</v>
      </c>
      <c r="C311" s="6">
        <v>112</v>
      </c>
      <c r="D311" s="6" t="s">
        <v>247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349</v>
      </c>
      <c r="C312" s="6">
        <v>112</v>
      </c>
      <c r="D312" s="6" t="s">
        <v>247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350</v>
      </c>
      <c r="C313" s="6">
        <v>112</v>
      </c>
      <c r="D313" s="6" t="s">
        <v>247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351</v>
      </c>
      <c r="C314" s="6">
        <v>112</v>
      </c>
      <c r="D314" s="6" t="s">
        <v>247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352</v>
      </c>
      <c r="C315" s="6">
        <v>112</v>
      </c>
      <c r="D315" s="6" t="s">
        <v>247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354</v>
      </c>
      <c r="C316" s="6">
        <v>112</v>
      </c>
      <c r="D316" s="6" t="s">
        <v>247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355</v>
      </c>
      <c r="C317" s="6">
        <v>112</v>
      </c>
      <c r="D317" s="6" t="s">
        <v>247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356</v>
      </c>
      <c r="C318" s="6">
        <v>112</v>
      </c>
      <c r="D318" s="6" t="s">
        <v>247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357</v>
      </c>
      <c r="C319" s="6">
        <v>112</v>
      </c>
      <c r="D319" s="6" t="s">
        <v>247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358</v>
      </c>
      <c r="C320" s="6">
        <v>112</v>
      </c>
      <c r="D320" s="6" t="s">
        <v>247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359</v>
      </c>
      <c r="C321" s="6">
        <v>112</v>
      </c>
      <c r="D321" s="6" t="s">
        <v>247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360</v>
      </c>
      <c r="C322" s="6">
        <v>112</v>
      </c>
      <c r="D322" s="6" t="s">
        <v>247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361</v>
      </c>
      <c r="C323" s="6">
        <v>112</v>
      </c>
      <c r="D323" s="6" t="s">
        <v>247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362</v>
      </c>
      <c r="C324" s="6">
        <v>112</v>
      </c>
      <c r="D324" s="6" t="s">
        <v>247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363</v>
      </c>
      <c r="C325" s="6">
        <v>112</v>
      </c>
      <c r="D325" s="6" t="s">
        <v>247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364</v>
      </c>
      <c r="C326" s="6">
        <v>112</v>
      </c>
      <c r="D326" s="6" t="s">
        <v>247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365</v>
      </c>
      <c r="C327" s="6">
        <v>112</v>
      </c>
      <c r="D327" s="6" t="s">
        <v>247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366</v>
      </c>
      <c r="C328" s="6">
        <v>112</v>
      </c>
      <c r="D328" s="6" t="s">
        <v>247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367</v>
      </c>
      <c r="C329" s="6">
        <v>112</v>
      </c>
      <c r="D329" s="6" t="s">
        <v>247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368</v>
      </c>
      <c r="C330" s="6">
        <v>112</v>
      </c>
      <c r="D330" s="6" t="s">
        <v>247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369</v>
      </c>
      <c r="C331" s="6">
        <v>112</v>
      </c>
      <c r="D331" s="6" t="s">
        <v>247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370</v>
      </c>
      <c r="C332" s="6">
        <v>112</v>
      </c>
      <c r="D332" s="6" t="s">
        <v>247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371</v>
      </c>
      <c r="C333" s="6">
        <v>112</v>
      </c>
      <c r="D333" s="6" t="s">
        <v>247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372</v>
      </c>
      <c r="C334" s="6">
        <v>112</v>
      </c>
      <c r="D334" s="6" t="s">
        <v>247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373</v>
      </c>
      <c r="C335" s="6">
        <v>112</v>
      </c>
      <c r="D335" s="6" t="s">
        <v>247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374</v>
      </c>
      <c r="C336" s="6">
        <v>112</v>
      </c>
      <c r="D336" s="6" t="s">
        <v>247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375</v>
      </c>
      <c r="C337" s="6">
        <v>112</v>
      </c>
      <c r="D337" s="6" t="s">
        <v>247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376</v>
      </c>
      <c r="C338" s="6">
        <v>112</v>
      </c>
      <c r="D338" s="6" t="s">
        <v>247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377</v>
      </c>
      <c r="C339" s="6">
        <v>112</v>
      </c>
      <c r="D339" s="6" t="s">
        <v>247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378</v>
      </c>
      <c r="C340" s="6">
        <v>112</v>
      </c>
      <c r="D340" s="6" t="s">
        <v>247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379</v>
      </c>
      <c r="C341" s="6">
        <v>112</v>
      </c>
      <c r="D341" s="6" t="s">
        <v>247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380</v>
      </c>
      <c r="C342" s="6">
        <v>112</v>
      </c>
      <c r="D342" s="6" t="s">
        <v>247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381</v>
      </c>
      <c r="C343" s="6">
        <v>112</v>
      </c>
      <c r="D343" s="6" t="s">
        <v>247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382</v>
      </c>
      <c r="C344" s="6">
        <v>112</v>
      </c>
      <c r="D344" s="6" t="s">
        <v>247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383</v>
      </c>
      <c r="C345" s="6">
        <v>112</v>
      </c>
      <c r="D345" s="6" t="s">
        <v>247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384</v>
      </c>
      <c r="C346" s="6">
        <v>112</v>
      </c>
      <c r="D346" s="6" t="s">
        <v>247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385</v>
      </c>
      <c r="C347" s="6">
        <v>112</v>
      </c>
      <c r="D347" s="6" t="s">
        <v>247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386</v>
      </c>
      <c r="C348" s="6">
        <v>112</v>
      </c>
      <c r="D348" s="6" t="s">
        <v>247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387</v>
      </c>
      <c r="C349" s="6">
        <v>112</v>
      </c>
      <c r="D349" s="6" t="s">
        <v>247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388</v>
      </c>
      <c r="C350" s="6">
        <v>112</v>
      </c>
      <c r="D350" s="6" t="s">
        <v>247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389</v>
      </c>
      <c r="C351" s="6">
        <v>112</v>
      </c>
      <c r="D351" s="6" t="s">
        <v>247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390</v>
      </c>
      <c r="C352" s="6">
        <v>112</v>
      </c>
      <c r="D352" s="6" t="s">
        <v>247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391</v>
      </c>
      <c r="C353" s="6">
        <v>112</v>
      </c>
      <c r="D353" s="6" t="s">
        <v>247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392</v>
      </c>
      <c r="C354" s="6">
        <v>112</v>
      </c>
      <c r="D354" s="6" t="s">
        <v>247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393</v>
      </c>
      <c r="C355" s="6">
        <v>112</v>
      </c>
      <c r="D355" s="6" t="s">
        <v>247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394</v>
      </c>
      <c r="C356" s="6">
        <v>112</v>
      </c>
      <c r="D356" s="6" t="s">
        <v>247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395</v>
      </c>
      <c r="C357" s="6">
        <v>112</v>
      </c>
      <c r="D357" s="6" t="s">
        <v>247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396</v>
      </c>
      <c r="C358" s="6">
        <v>112</v>
      </c>
      <c r="D358" s="6" t="s">
        <v>247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397</v>
      </c>
      <c r="C359" s="6">
        <v>112</v>
      </c>
      <c r="D359" s="6" t="s">
        <v>247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398</v>
      </c>
      <c r="C360" s="6">
        <v>112</v>
      </c>
      <c r="D360" s="6" t="s">
        <v>247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399</v>
      </c>
      <c r="C361" s="6">
        <v>112</v>
      </c>
      <c r="D361" s="6" t="s">
        <v>247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400</v>
      </c>
      <c r="C362" s="6">
        <v>112</v>
      </c>
      <c r="D362" s="6" t="s">
        <v>247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401</v>
      </c>
      <c r="C363" s="6">
        <v>112</v>
      </c>
      <c r="D363" s="6" t="s">
        <v>247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402</v>
      </c>
      <c r="C364" s="6">
        <v>112</v>
      </c>
      <c r="D364" s="6" t="s">
        <v>247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403</v>
      </c>
      <c r="C365" s="6">
        <v>112</v>
      </c>
      <c r="D365" s="6" t="s">
        <v>247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404</v>
      </c>
      <c r="C366" s="6">
        <v>112</v>
      </c>
      <c r="D366" s="6" t="s">
        <v>247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405</v>
      </c>
      <c r="C367" s="6">
        <v>112</v>
      </c>
      <c r="D367" s="6" t="s">
        <v>247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406</v>
      </c>
      <c r="C368" s="6">
        <v>112</v>
      </c>
      <c r="D368" s="6" t="s">
        <v>247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407</v>
      </c>
      <c r="C369" s="6">
        <v>112</v>
      </c>
      <c r="D369" s="6" t="s">
        <v>247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408</v>
      </c>
      <c r="C370" s="6">
        <v>112</v>
      </c>
      <c r="D370" s="6" t="s">
        <v>247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409</v>
      </c>
      <c r="C371" s="6">
        <v>112</v>
      </c>
      <c r="D371" s="6" t="s">
        <v>247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410</v>
      </c>
      <c r="C372" s="6">
        <v>112</v>
      </c>
      <c r="D372" s="6" t="s">
        <v>247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411</v>
      </c>
      <c r="C373" s="6">
        <v>112</v>
      </c>
      <c r="D373" s="6" t="s">
        <v>247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412</v>
      </c>
      <c r="C374" s="6">
        <v>112</v>
      </c>
      <c r="D374" s="6" t="s">
        <v>247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413</v>
      </c>
      <c r="C375" s="6">
        <v>112</v>
      </c>
      <c r="D375" s="6" t="s">
        <v>247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414</v>
      </c>
      <c r="C376" s="6">
        <v>112</v>
      </c>
      <c r="D376" s="6" t="s">
        <v>247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415</v>
      </c>
      <c r="C377" s="6">
        <v>112</v>
      </c>
      <c r="D377" s="6" t="s">
        <v>247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416</v>
      </c>
      <c r="C378" s="6">
        <v>112</v>
      </c>
      <c r="D378" s="6" t="s">
        <v>247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417</v>
      </c>
      <c r="C379" s="6">
        <v>112</v>
      </c>
      <c r="D379" s="6" t="s">
        <v>247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418</v>
      </c>
      <c r="C380" s="6">
        <v>112</v>
      </c>
      <c r="D380" s="6" t="s">
        <v>247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419</v>
      </c>
      <c r="C381" s="6">
        <v>112</v>
      </c>
      <c r="D381" s="6" t="s">
        <v>247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420</v>
      </c>
      <c r="C382" s="6">
        <v>112</v>
      </c>
      <c r="D382" s="6" t="s">
        <v>247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421</v>
      </c>
      <c r="C383" s="6">
        <v>112</v>
      </c>
      <c r="D383" s="6" t="s">
        <v>247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422</v>
      </c>
      <c r="C384" s="6">
        <v>112</v>
      </c>
      <c r="D384" s="6" t="s">
        <v>247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423</v>
      </c>
      <c r="C385" s="6">
        <v>112</v>
      </c>
      <c r="D385" s="6" t="s">
        <v>247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424</v>
      </c>
      <c r="C386" s="6">
        <v>112</v>
      </c>
      <c r="D386" s="6" t="s">
        <v>247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425</v>
      </c>
      <c r="C387" s="6">
        <v>112</v>
      </c>
      <c r="D387" s="6" t="s">
        <v>247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426</v>
      </c>
      <c r="C388" s="6">
        <v>112</v>
      </c>
      <c r="D388" s="6" t="s">
        <v>247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427</v>
      </c>
      <c r="C389" s="6">
        <v>112</v>
      </c>
      <c r="D389" s="6" t="s">
        <v>247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428</v>
      </c>
      <c r="C390" s="6">
        <v>112</v>
      </c>
      <c r="D390" s="6" t="s">
        <v>247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429</v>
      </c>
      <c r="C391" s="6">
        <v>112</v>
      </c>
      <c r="D391" s="6" t="s">
        <v>247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430</v>
      </c>
      <c r="C392" s="6">
        <v>112</v>
      </c>
      <c r="D392" s="6" t="s">
        <v>247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431</v>
      </c>
      <c r="C393" s="6">
        <v>112</v>
      </c>
      <c r="D393" s="6" t="s">
        <v>247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432</v>
      </c>
      <c r="C394" s="6">
        <v>112</v>
      </c>
      <c r="D394" s="6" t="s">
        <v>247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433</v>
      </c>
      <c r="C395" s="6">
        <v>112</v>
      </c>
      <c r="D395" s="6" t="s">
        <v>247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434</v>
      </c>
      <c r="C396" s="6">
        <v>112</v>
      </c>
      <c r="D396" s="6" t="s">
        <v>247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435</v>
      </c>
      <c r="C397" s="6">
        <v>112</v>
      </c>
      <c r="D397" s="6" t="s">
        <v>247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436</v>
      </c>
      <c r="C398" s="6">
        <v>112</v>
      </c>
      <c r="D398" s="6" t="s">
        <v>247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437</v>
      </c>
      <c r="C399" s="6">
        <v>112</v>
      </c>
      <c r="D399" s="6" t="s">
        <v>247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438</v>
      </c>
      <c r="C400" s="6">
        <v>112</v>
      </c>
      <c r="D400" s="6" t="s">
        <v>247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439</v>
      </c>
      <c r="C401" s="6">
        <v>112</v>
      </c>
      <c r="D401" s="6" t="s">
        <v>247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440</v>
      </c>
      <c r="C402" s="6">
        <v>112</v>
      </c>
      <c r="D402" s="6" t="s">
        <v>247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441</v>
      </c>
      <c r="C403" s="6">
        <v>112</v>
      </c>
      <c r="D403" s="6" t="s">
        <v>247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442</v>
      </c>
      <c r="C404" s="6">
        <v>112</v>
      </c>
      <c r="D404" s="6" t="s">
        <v>247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443</v>
      </c>
      <c r="C405" s="6">
        <v>112</v>
      </c>
      <c r="D405" s="6" t="s">
        <v>247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444</v>
      </c>
      <c r="C406" s="6">
        <v>112</v>
      </c>
      <c r="D406" s="6" t="s">
        <v>247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445</v>
      </c>
      <c r="C407" s="6">
        <v>112</v>
      </c>
      <c r="D407" s="6" t="s">
        <v>247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446</v>
      </c>
      <c r="C408" s="6">
        <v>112</v>
      </c>
      <c r="D408" s="6" t="s">
        <v>247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447</v>
      </c>
      <c r="C409" s="6">
        <v>112</v>
      </c>
      <c r="D409" s="6" t="s">
        <v>247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448</v>
      </c>
      <c r="C410" s="6">
        <v>112</v>
      </c>
      <c r="D410" s="6" t="s">
        <v>247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449</v>
      </c>
      <c r="C411" s="6">
        <v>112</v>
      </c>
      <c r="D411" s="6" t="s">
        <v>247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450</v>
      </c>
      <c r="C412" s="6">
        <v>112</v>
      </c>
      <c r="D412" s="6" t="s">
        <v>247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451</v>
      </c>
      <c r="C413" s="6">
        <v>112</v>
      </c>
      <c r="D413" s="6" t="s">
        <v>247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452</v>
      </c>
      <c r="C414" s="6">
        <v>112</v>
      </c>
      <c r="D414" s="6" t="s">
        <v>247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453</v>
      </c>
      <c r="C415" s="6">
        <v>112</v>
      </c>
      <c r="D415" s="6" t="s">
        <v>247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454</v>
      </c>
      <c r="C416" s="6">
        <v>112</v>
      </c>
      <c r="D416" s="6" t="s">
        <v>247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455</v>
      </c>
      <c r="C417" s="6">
        <v>112</v>
      </c>
      <c r="D417" s="6" t="s">
        <v>247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456</v>
      </c>
      <c r="C418" s="6">
        <v>112</v>
      </c>
      <c r="D418" s="6" t="s">
        <v>247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457</v>
      </c>
      <c r="C419" s="6">
        <v>112</v>
      </c>
      <c r="D419" s="6" t="s">
        <v>247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458</v>
      </c>
      <c r="C420" s="6">
        <v>112</v>
      </c>
      <c r="D420" s="6" t="s">
        <v>247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459</v>
      </c>
      <c r="C421" s="6">
        <v>112</v>
      </c>
      <c r="D421" s="6" t="s">
        <v>247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460</v>
      </c>
      <c r="C422" s="6">
        <v>112</v>
      </c>
      <c r="D422" s="6" t="s">
        <v>247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461</v>
      </c>
      <c r="C423" s="6">
        <v>112</v>
      </c>
      <c r="D423" s="6" t="s">
        <v>247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462</v>
      </c>
      <c r="C424" s="6">
        <v>112</v>
      </c>
      <c r="D424" s="6" t="s">
        <v>247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463</v>
      </c>
      <c r="C425" s="6">
        <v>112</v>
      </c>
      <c r="D425" s="6" t="s">
        <v>247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464</v>
      </c>
      <c r="C426" s="6">
        <v>112</v>
      </c>
      <c r="D426" s="6" t="s">
        <v>247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465</v>
      </c>
      <c r="C427" s="6">
        <v>112</v>
      </c>
      <c r="D427" s="6" t="s">
        <v>247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466</v>
      </c>
      <c r="C428" s="6">
        <v>112</v>
      </c>
      <c r="D428" s="6" t="s">
        <v>247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467</v>
      </c>
      <c r="C429" s="6">
        <v>112</v>
      </c>
      <c r="D429" s="6" t="s">
        <v>247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468</v>
      </c>
      <c r="C430" s="6">
        <v>112</v>
      </c>
      <c r="D430" s="6" t="s">
        <v>247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469</v>
      </c>
      <c r="C431" s="6">
        <v>112</v>
      </c>
      <c r="D431" s="6" t="s">
        <v>247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470</v>
      </c>
      <c r="C432" s="6">
        <v>112</v>
      </c>
      <c r="D432" s="6" t="s">
        <v>247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471</v>
      </c>
      <c r="C433" s="6">
        <v>112</v>
      </c>
      <c r="D433" s="6" t="s">
        <v>247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472</v>
      </c>
      <c r="C434" s="6">
        <v>112</v>
      </c>
      <c r="D434" s="6" t="s">
        <v>247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473</v>
      </c>
      <c r="C435" s="6">
        <v>112</v>
      </c>
      <c r="D435" s="6" t="s">
        <v>247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474</v>
      </c>
      <c r="C436" s="6">
        <v>112</v>
      </c>
      <c r="D436" s="6" t="s">
        <v>247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475</v>
      </c>
      <c r="C437" s="6">
        <v>112</v>
      </c>
      <c r="D437" s="6" t="s">
        <v>247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476</v>
      </c>
      <c r="C438" s="6">
        <v>112</v>
      </c>
      <c r="D438" s="6" t="s">
        <v>247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477</v>
      </c>
      <c r="C439" s="6">
        <v>112</v>
      </c>
      <c r="D439" s="6" t="s">
        <v>247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478</v>
      </c>
      <c r="C440" s="6">
        <v>112</v>
      </c>
      <c r="D440" s="6" t="s">
        <v>247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479</v>
      </c>
      <c r="C441" s="6">
        <v>112</v>
      </c>
      <c r="D441" s="6" t="s">
        <v>247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480</v>
      </c>
      <c r="C442" s="6">
        <v>112</v>
      </c>
      <c r="D442" s="6" t="s">
        <v>247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481</v>
      </c>
      <c r="C443" s="6">
        <v>112</v>
      </c>
      <c r="D443" s="6" t="s">
        <v>247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482</v>
      </c>
      <c r="C444" s="6">
        <v>112</v>
      </c>
      <c r="D444" s="6" t="s">
        <v>247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483</v>
      </c>
      <c r="C445" s="6">
        <v>112</v>
      </c>
      <c r="D445" s="6" t="s">
        <v>247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484</v>
      </c>
      <c r="C446" s="6">
        <v>112</v>
      </c>
      <c r="D446" s="6" t="s">
        <v>247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485</v>
      </c>
      <c r="C447" s="6">
        <v>112</v>
      </c>
      <c r="D447" s="6" t="s">
        <v>247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486</v>
      </c>
      <c r="C448" s="6">
        <v>112</v>
      </c>
      <c r="D448" s="6" t="s">
        <v>247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487</v>
      </c>
      <c r="C449" s="6">
        <v>112</v>
      </c>
      <c r="D449" s="6" t="s">
        <v>247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488</v>
      </c>
      <c r="C450" s="6">
        <v>112</v>
      </c>
      <c r="D450" s="6" t="s">
        <v>247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489</v>
      </c>
      <c r="C451" s="6">
        <v>112</v>
      </c>
      <c r="D451" s="6" t="s">
        <v>247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490</v>
      </c>
      <c r="C452" s="6">
        <v>112</v>
      </c>
      <c r="D452" s="6" t="s">
        <v>247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491</v>
      </c>
      <c r="C453" s="6">
        <v>112</v>
      </c>
      <c r="D453" s="6" t="s">
        <v>247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492</v>
      </c>
      <c r="C454" s="6">
        <v>112</v>
      </c>
      <c r="D454" s="6" t="s">
        <v>247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493</v>
      </c>
      <c r="C455" s="6">
        <v>112</v>
      </c>
      <c r="D455" s="6" t="s">
        <v>247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494</v>
      </c>
      <c r="C456" s="6">
        <v>112</v>
      </c>
      <c r="D456" s="6" t="s">
        <v>247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495</v>
      </c>
      <c r="C457" s="6">
        <v>112</v>
      </c>
      <c r="D457" s="6" t="s">
        <v>247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496</v>
      </c>
      <c r="C458" s="6">
        <v>112</v>
      </c>
      <c r="D458" s="6" t="s">
        <v>247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497</v>
      </c>
      <c r="C459" s="6">
        <v>112</v>
      </c>
      <c r="D459" s="6" t="s">
        <v>247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498</v>
      </c>
      <c r="C460" s="6">
        <v>112</v>
      </c>
      <c r="D460" s="6" t="s">
        <v>247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499</v>
      </c>
      <c r="C461" s="6">
        <v>112</v>
      </c>
      <c r="D461" s="6" t="s">
        <v>247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500</v>
      </c>
      <c r="C462" s="6">
        <v>112</v>
      </c>
      <c r="D462" s="6" t="s">
        <v>247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501</v>
      </c>
      <c r="C463" s="6">
        <v>112</v>
      </c>
      <c r="D463" s="6" t="s">
        <v>247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502</v>
      </c>
      <c r="C464" s="6">
        <v>112</v>
      </c>
      <c r="D464" s="6" t="s">
        <v>247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503</v>
      </c>
      <c r="C465" s="6">
        <v>112</v>
      </c>
      <c r="D465" s="6" t="s">
        <v>247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504</v>
      </c>
      <c r="C466" s="6">
        <v>112</v>
      </c>
      <c r="D466" s="6" t="s">
        <v>247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505</v>
      </c>
      <c r="C467" s="6">
        <v>112</v>
      </c>
      <c r="D467" s="6" t="s">
        <v>247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506</v>
      </c>
      <c r="C468" s="6">
        <v>112</v>
      </c>
      <c r="D468" s="6" t="s">
        <v>247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507</v>
      </c>
      <c r="C469" s="6">
        <v>112</v>
      </c>
      <c r="D469" s="6" t="s">
        <v>247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508</v>
      </c>
      <c r="C470" s="6">
        <v>112</v>
      </c>
      <c r="D470" s="6" t="s">
        <v>247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509</v>
      </c>
      <c r="C471" s="6">
        <v>112</v>
      </c>
      <c r="D471" s="6" t="s">
        <v>247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510</v>
      </c>
      <c r="C472" s="6">
        <v>112</v>
      </c>
      <c r="D472" s="6" t="s">
        <v>247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511</v>
      </c>
      <c r="C473" s="6">
        <v>112</v>
      </c>
      <c r="D473" s="6" t="s">
        <v>247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512</v>
      </c>
      <c r="C474" s="6">
        <v>112</v>
      </c>
      <c r="D474" s="6" t="s">
        <v>247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513</v>
      </c>
      <c r="C475" s="6">
        <v>112</v>
      </c>
      <c r="D475" s="6" t="s">
        <v>247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514</v>
      </c>
      <c r="C476" s="6">
        <v>112</v>
      </c>
      <c r="D476" s="6" t="s">
        <v>247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515</v>
      </c>
      <c r="C477" s="6">
        <v>112</v>
      </c>
      <c r="D477" s="6" t="s">
        <v>247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516</v>
      </c>
      <c r="C478" s="6">
        <v>112</v>
      </c>
      <c r="D478" s="6" t="s">
        <v>247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517</v>
      </c>
      <c r="C479" s="6">
        <v>112</v>
      </c>
      <c r="D479" s="6" t="s">
        <v>247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518</v>
      </c>
      <c r="C480" s="6">
        <v>112</v>
      </c>
      <c r="D480" s="6" t="s">
        <v>247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519</v>
      </c>
      <c r="C481" s="6">
        <v>112</v>
      </c>
      <c r="D481" s="6" t="s">
        <v>247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520</v>
      </c>
      <c r="C482" s="6">
        <v>112</v>
      </c>
      <c r="D482" s="6" t="s">
        <v>247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521</v>
      </c>
      <c r="C483" s="6">
        <v>112</v>
      </c>
      <c r="D483" s="6" t="s">
        <v>247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522</v>
      </c>
      <c r="C484" s="6">
        <v>112</v>
      </c>
      <c r="D484" s="6" t="s">
        <v>247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523</v>
      </c>
      <c r="C485" s="6">
        <v>112</v>
      </c>
      <c r="D485" s="6" t="s">
        <v>247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524</v>
      </c>
      <c r="C486" s="6">
        <v>112</v>
      </c>
      <c r="D486" s="6" t="s">
        <v>247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525</v>
      </c>
      <c r="C487" s="6">
        <v>112</v>
      </c>
      <c r="D487" s="6" t="s">
        <v>247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526</v>
      </c>
      <c r="C488" s="6">
        <v>112</v>
      </c>
      <c r="D488" s="6" t="s">
        <v>247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527</v>
      </c>
      <c r="C489" s="6">
        <v>112</v>
      </c>
      <c r="D489" s="6" t="s">
        <v>247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528</v>
      </c>
      <c r="C490" s="6">
        <v>112</v>
      </c>
      <c r="D490" s="6" t="s">
        <v>247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529</v>
      </c>
      <c r="C491" s="6">
        <v>112</v>
      </c>
      <c r="D491" s="6" t="s">
        <v>247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530</v>
      </c>
      <c r="C492" s="6">
        <v>112</v>
      </c>
      <c r="D492" s="6" t="s">
        <v>247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531</v>
      </c>
      <c r="C493" s="6">
        <v>112</v>
      </c>
      <c r="D493" s="6" t="s">
        <v>247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532</v>
      </c>
      <c r="C494" s="6">
        <v>112</v>
      </c>
      <c r="D494" s="6" t="s">
        <v>247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533</v>
      </c>
      <c r="C495" s="6">
        <v>112</v>
      </c>
      <c r="D495" s="6" t="s">
        <v>247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534</v>
      </c>
      <c r="C496" s="6">
        <v>112</v>
      </c>
      <c r="D496" s="6" t="s">
        <v>247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535</v>
      </c>
      <c r="C497" s="6">
        <v>112</v>
      </c>
      <c r="D497" s="6" t="s">
        <v>247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536</v>
      </c>
      <c r="C498" s="6">
        <v>112</v>
      </c>
      <c r="D498" s="6" t="s">
        <v>247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537</v>
      </c>
      <c r="C499" s="6">
        <v>112</v>
      </c>
      <c r="D499" s="6" t="s">
        <v>247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538</v>
      </c>
      <c r="C500" s="6">
        <v>112</v>
      </c>
      <c r="D500" s="6" t="s">
        <v>247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539</v>
      </c>
      <c r="C501" s="6">
        <v>112</v>
      </c>
      <c r="D501" s="6" t="s">
        <v>247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540</v>
      </c>
      <c r="C502" s="6">
        <v>112</v>
      </c>
      <c r="D502" s="6" t="s">
        <v>247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541</v>
      </c>
      <c r="C503" s="6">
        <v>112</v>
      </c>
      <c r="D503" s="6" t="s">
        <v>247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542</v>
      </c>
      <c r="C504" s="6">
        <v>112</v>
      </c>
      <c r="D504" s="6" t="s">
        <v>247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543</v>
      </c>
      <c r="C505" s="6">
        <v>112</v>
      </c>
      <c r="D505" s="6" t="s">
        <v>247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544</v>
      </c>
      <c r="C506" s="6">
        <v>112</v>
      </c>
      <c r="D506" s="6" t="s">
        <v>247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545</v>
      </c>
      <c r="C507" s="6">
        <v>112</v>
      </c>
      <c r="D507" s="6" t="s">
        <v>247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546</v>
      </c>
      <c r="C508" s="6">
        <v>112</v>
      </c>
      <c r="D508" s="6" t="s">
        <v>247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547</v>
      </c>
      <c r="C509" s="6">
        <v>112</v>
      </c>
      <c r="D509" s="6" t="s">
        <v>247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548</v>
      </c>
      <c r="C510" s="6">
        <v>112</v>
      </c>
      <c r="D510" s="6" t="s">
        <v>247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549</v>
      </c>
      <c r="C511" s="6">
        <v>112</v>
      </c>
      <c r="D511" s="6" t="s">
        <v>247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550</v>
      </c>
      <c r="C512" s="6">
        <v>112</v>
      </c>
      <c r="D512" s="6" t="s">
        <v>247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551</v>
      </c>
      <c r="C513" s="6">
        <v>112</v>
      </c>
      <c r="D513" s="6" t="s">
        <v>247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552</v>
      </c>
      <c r="C514" s="6">
        <v>112</v>
      </c>
      <c r="D514" s="6" t="s">
        <v>247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553</v>
      </c>
      <c r="C515" s="6">
        <v>112</v>
      </c>
      <c r="D515" s="6" t="s">
        <v>247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554</v>
      </c>
      <c r="C516" s="6">
        <v>112</v>
      </c>
      <c r="D516" s="6" t="s">
        <v>247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555</v>
      </c>
      <c r="C517" s="6">
        <v>112</v>
      </c>
      <c r="D517" s="6" t="s">
        <v>247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556</v>
      </c>
      <c r="C518" s="6">
        <v>112</v>
      </c>
      <c r="D518" s="6" t="s">
        <v>247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557</v>
      </c>
      <c r="C519" s="6">
        <v>112</v>
      </c>
      <c r="D519" s="6" t="s">
        <v>247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558</v>
      </c>
      <c r="C520" s="6">
        <v>112</v>
      </c>
      <c r="D520" s="6" t="s">
        <v>247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559</v>
      </c>
      <c r="C521" s="6">
        <v>112</v>
      </c>
      <c r="D521" s="6" t="s">
        <v>247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560</v>
      </c>
      <c r="C522" s="6">
        <v>112</v>
      </c>
      <c r="D522" s="6" t="s">
        <v>247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561</v>
      </c>
      <c r="C523" s="6">
        <v>115</v>
      </c>
      <c r="D523" s="6" t="s">
        <v>562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563</v>
      </c>
      <c r="C524" s="6">
        <v>115</v>
      </c>
      <c r="D524" s="6" t="s">
        <v>562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564</v>
      </c>
      <c r="C525" s="6">
        <v>115</v>
      </c>
      <c r="D525" s="6" t="s">
        <v>562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565</v>
      </c>
      <c r="C526" s="6">
        <v>115</v>
      </c>
      <c r="D526" s="6" t="s">
        <v>562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566</v>
      </c>
      <c r="C527" s="6">
        <v>115</v>
      </c>
      <c r="D527" s="6" t="s">
        <v>562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567</v>
      </c>
      <c r="C528" s="6">
        <v>115</v>
      </c>
      <c r="D528" s="6" t="s">
        <v>562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568</v>
      </c>
      <c r="C529" s="6">
        <v>115</v>
      </c>
      <c r="D529" s="6" t="s">
        <v>562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569</v>
      </c>
      <c r="C530" s="6">
        <v>115</v>
      </c>
      <c r="D530" s="6" t="s">
        <v>562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570</v>
      </c>
      <c r="C531" s="6">
        <v>115</v>
      </c>
      <c r="D531" s="6" t="s">
        <v>562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571</v>
      </c>
      <c r="C532" s="6">
        <v>115</v>
      </c>
      <c r="D532" s="6" t="s">
        <v>562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572</v>
      </c>
      <c r="C533" s="6">
        <v>115</v>
      </c>
      <c r="D533" s="6" t="s">
        <v>562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511</v>
      </c>
      <c r="C534" s="6">
        <v>112</v>
      </c>
      <c r="D534" s="6" t="s">
        <v>247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573</v>
      </c>
      <c r="C535" s="6">
        <v>112</v>
      </c>
      <c r="D535" s="6" t="s">
        <v>247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574</v>
      </c>
      <c r="C536" s="6">
        <v>112</v>
      </c>
      <c r="D536" s="6" t="s">
        <v>247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353</v>
      </c>
      <c r="C537" s="6">
        <v>112</v>
      </c>
      <c r="D537" s="6" t="s">
        <v>247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575</v>
      </c>
      <c r="C538" s="6">
        <v>112</v>
      </c>
      <c r="D538" s="6" t="s">
        <v>247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576</v>
      </c>
      <c r="C539" s="6">
        <v>112</v>
      </c>
      <c r="D539" s="6" t="s">
        <v>247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362</v>
      </c>
      <c r="C540" s="6">
        <v>112</v>
      </c>
      <c r="D540" s="6" t="s">
        <v>247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577</v>
      </c>
      <c r="C541" s="6">
        <v>112</v>
      </c>
      <c r="D541" s="6" t="s">
        <v>247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261</v>
      </c>
      <c r="C542" s="6">
        <v>112</v>
      </c>
      <c r="D542" s="6" t="s">
        <v>247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361</v>
      </c>
      <c r="C543" s="6">
        <v>112</v>
      </c>
      <c r="D543" s="6" t="s">
        <v>247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578</v>
      </c>
      <c r="C544" s="6">
        <v>112</v>
      </c>
      <c r="D544" s="6" t="s">
        <v>247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579</v>
      </c>
      <c r="C545" s="6">
        <v>112</v>
      </c>
      <c r="D545" s="6" t="s">
        <v>247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580</v>
      </c>
      <c r="C546" s="6">
        <v>112</v>
      </c>
      <c r="D546" s="6" t="s">
        <v>247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581</v>
      </c>
      <c r="C547" s="6">
        <v>112</v>
      </c>
      <c r="D547" s="6" t="s">
        <v>247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582</v>
      </c>
      <c r="C548" s="6">
        <v>112</v>
      </c>
      <c r="D548" s="6" t="s">
        <v>247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583</v>
      </c>
      <c r="C549" s="6">
        <v>112</v>
      </c>
      <c r="D549" s="6" t="s">
        <v>247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584</v>
      </c>
      <c r="C550" s="6">
        <v>112</v>
      </c>
      <c r="D550" s="6" t="s">
        <v>247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304</v>
      </c>
      <c r="C551" s="6">
        <v>112</v>
      </c>
      <c r="D551" s="6" t="s">
        <v>247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346</v>
      </c>
      <c r="C552" s="6">
        <v>112</v>
      </c>
      <c r="D552" s="6" t="s">
        <v>247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585</v>
      </c>
      <c r="C553" s="6">
        <v>112</v>
      </c>
      <c r="D553" s="6" t="s">
        <v>247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586</v>
      </c>
      <c r="C554" s="6">
        <v>112</v>
      </c>
      <c r="D554" s="6" t="s">
        <v>247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587</v>
      </c>
      <c r="C555" s="6">
        <v>112</v>
      </c>
      <c r="D555" s="6" t="s">
        <v>247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588</v>
      </c>
      <c r="C556" s="6">
        <v>112</v>
      </c>
      <c r="D556" s="6" t="s">
        <v>247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589</v>
      </c>
      <c r="C557" s="6">
        <v>112</v>
      </c>
      <c r="D557" s="6" t="s">
        <v>247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590</v>
      </c>
      <c r="C558" s="6">
        <v>112</v>
      </c>
      <c r="D558" s="6" t="s">
        <v>247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591</v>
      </c>
      <c r="C559" s="6">
        <v>112</v>
      </c>
      <c r="D559" s="6" t="s">
        <v>247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95</v>
      </c>
      <c r="C560" s="6">
        <v>112</v>
      </c>
      <c r="D560" s="6" t="s">
        <v>247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443</v>
      </c>
      <c r="C561" s="6">
        <v>112</v>
      </c>
      <c r="D561" s="6" t="s">
        <v>247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87</v>
      </c>
      <c r="C562" s="6">
        <v>112</v>
      </c>
      <c r="D562" s="6" t="s">
        <v>247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592</v>
      </c>
      <c r="C563" s="6">
        <v>112</v>
      </c>
      <c r="D563" s="6" t="s">
        <v>247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593</v>
      </c>
      <c r="C564" s="6">
        <v>112</v>
      </c>
      <c r="D564" s="6" t="s">
        <v>247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459</v>
      </c>
      <c r="C565" s="6">
        <v>112</v>
      </c>
      <c r="D565" s="6" t="s">
        <v>247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594</v>
      </c>
      <c r="C566" s="6">
        <v>112</v>
      </c>
      <c r="D566" s="6" t="s">
        <v>247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595</v>
      </c>
      <c r="C567" s="6">
        <v>112</v>
      </c>
      <c r="D567" s="6" t="s">
        <v>247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596</v>
      </c>
      <c r="C568" s="6">
        <v>112</v>
      </c>
      <c r="D568" s="6" t="s">
        <v>247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3</v>
      </c>
      <c r="C569" s="6">
        <v>123</v>
      </c>
      <c r="D569" s="6" t="s">
        <v>4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5</v>
      </c>
      <c r="C570" s="6">
        <v>124</v>
      </c>
      <c r="D570" s="6" t="s">
        <v>6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7</v>
      </c>
      <c r="C571" s="6">
        <v>124</v>
      </c>
      <c r="D571" s="6" t="s">
        <v>6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8</v>
      </c>
      <c r="C572" s="6">
        <v>124</v>
      </c>
      <c r="D572" s="6" t="s">
        <v>6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9</v>
      </c>
      <c r="C573" s="6">
        <v>124</v>
      </c>
      <c r="D573" s="6" t="s">
        <v>6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10</v>
      </c>
      <c r="C574" s="6">
        <v>124</v>
      </c>
      <c r="D574" s="6" t="s">
        <v>6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11</v>
      </c>
      <c r="C575" s="6">
        <v>124</v>
      </c>
      <c r="D575" s="6" t="s">
        <v>6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12</v>
      </c>
      <c r="C576" s="6">
        <v>124</v>
      </c>
      <c r="D576" s="6" t="s">
        <v>6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13</v>
      </c>
      <c r="C577" s="6">
        <v>124</v>
      </c>
      <c r="D577" s="6" t="s">
        <v>6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14</v>
      </c>
      <c r="C578" s="6">
        <v>124</v>
      </c>
      <c r="D578" s="6" t="s">
        <v>6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15</v>
      </c>
      <c r="C579" s="6">
        <v>124</v>
      </c>
      <c r="D579" s="6" t="s">
        <v>6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16</v>
      </c>
      <c r="C580" s="6">
        <v>124</v>
      </c>
      <c r="D580" s="6" t="s">
        <v>6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17</v>
      </c>
      <c r="C581" s="6">
        <v>124</v>
      </c>
      <c r="D581" s="6" t="s">
        <v>6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18</v>
      </c>
      <c r="C582" s="6">
        <v>124</v>
      </c>
      <c r="D582" s="6" t="s">
        <v>6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19</v>
      </c>
      <c r="C583" s="6">
        <v>124</v>
      </c>
      <c r="D583" s="6" t="s">
        <v>6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20</v>
      </c>
      <c r="C584" s="6">
        <v>124</v>
      </c>
      <c r="D584" s="6" t="s">
        <v>6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21</v>
      </c>
      <c r="C585" s="6">
        <v>124</v>
      </c>
      <c r="D585" s="6" t="s">
        <v>6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22</v>
      </c>
      <c r="C586" s="6">
        <v>124</v>
      </c>
      <c r="D586" s="6" t="s">
        <v>6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23</v>
      </c>
      <c r="C587" s="6">
        <v>124</v>
      </c>
      <c r="D587" s="6" t="s">
        <v>6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24</v>
      </c>
      <c r="C588" s="6">
        <v>124</v>
      </c>
      <c r="D588" s="6" t="s">
        <v>6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597</v>
      </c>
      <c r="C589" s="6">
        <v>211</v>
      </c>
      <c r="D589" s="6" t="s">
        <v>598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599</v>
      </c>
      <c r="C590" s="6">
        <v>211</v>
      </c>
      <c r="D590" s="6" t="s">
        <v>598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600</v>
      </c>
      <c r="C591" s="6">
        <v>211</v>
      </c>
      <c r="D591" s="6" t="s">
        <v>598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601</v>
      </c>
      <c r="C592" s="6">
        <v>211</v>
      </c>
      <c r="D592" s="6" t="s">
        <v>598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602</v>
      </c>
      <c r="C593" s="6">
        <v>211</v>
      </c>
      <c r="D593" s="6" t="s">
        <v>598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603</v>
      </c>
      <c r="C594" s="6">
        <v>211</v>
      </c>
      <c r="D594" s="6" t="s">
        <v>598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604</v>
      </c>
      <c r="C595" s="6">
        <v>211</v>
      </c>
      <c r="D595" s="6" t="s">
        <v>598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605</v>
      </c>
      <c r="C596" s="6">
        <v>211</v>
      </c>
      <c r="D596" s="6" t="s">
        <v>598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606</v>
      </c>
      <c r="C597" s="6">
        <v>211</v>
      </c>
      <c r="D597" s="6" t="s">
        <v>598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607</v>
      </c>
      <c r="C598" s="6">
        <v>211</v>
      </c>
      <c r="D598" s="6" t="s">
        <v>598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608</v>
      </c>
      <c r="C599" s="6">
        <v>211</v>
      </c>
      <c r="D599" s="6" t="s">
        <v>598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609</v>
      </c>
      <c r="C600" s="6">
        <v>211</v>
      </c>
      <c r="D600" s="6" t="s">
        <v>598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610</v>
      </c>
      <c r="C601" s="6">
        <v>211</v>
      </c>
      <c r="D601" s="6" t="s">
        <v>598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611</v>
      </c>
      <c r="C602" s="6">
        <v>211</v>
      </c>
      <c r="D602" s="6" t="s">
        <v>598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612</v>
      </c>
      <c r="C603" s="6">
        <v>211</v>
      </c>
      <c r="D603" s="6" t="s">
        <v>598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613</v>
      </c>
      <c r="C604" s="6">
        <v>211</v>
      </c>
      <c r="D604" s="6" t="s">
        <v>598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614</v>
      </c>
      <c r="C605" s="6">
        <v>211</v>
      </c>
      <c r="D605" s="6" t="s">
        <v>598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615</v>
      </c>
      <c r="C606" s="6">
        <v>211</v>
      </c>
      <c r="D606" s="6" t="s">
        <v>598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616</v>
      </c>
      <c r="C607" s="6">
        <v>211</v>
      </c>
      <c r="D607" s="6" t="s">
        <v>598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617</v>
      </c>
      <c r="C608" s="6">
        <v>211</v>
      </c>
      <c r="D608" s="6" t="s">
        <v>598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618</v>
      </c>
      <c r="C609" s="6">
        <v>211</v>
      </c>
      <c r="D609" s="6" t="s">
        <v>598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619</v>
      </c>
      <c r="C610" s="6">
        <v>211</v>
      </c>
      <c r="D610" s="6" t="s">
        <v>598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620</v>
      </c>
      <c r="C611" s="6">
        <v>211</v>
      </c>
      <c r="D611" s="6" t="s">
        <v>598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621</v>
      </c>
      <c r="C612" s="6">
        <v>211</v>
      </c>
      <c r="D612" s="6" t="s">
        <v>598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622</v>
      </c>
      <c r="C613" s="6">
        <v>211</v>
      </c>
      <c r="D613" s="6" t="s">
        <v>598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623</v>
      </c>
      <c r="C614" s="6">
        <v>211</v>
      </c>
      <c r="D614" s="6" t="s">
        <v>598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624</v>
      </c>
      <c r="C615" s="6">
        <v>211</v>
      </c>
      <c r="D615" s="6" t="s">
        <v>598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625</v>
      </c>
      <c r="C616" s="6">
        <v>211</v>
      </c>
      <c r="D616" s="6" t="s">
        <v>598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626</v>
      </c>
      <c r="C617" s="6">
        <v>211</v>
      </c>
      <c r="D617" s="6" t="s">
        <v>598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627</v>
      </c>
      <c r="C618" s="6">
        <v>211</v>
      </c>
      <c r="D618" s="6" t="s">
        <v>598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628</v>
      </c>
      <c r="C619" s="6">
        <v>211</v>
      </c>
      <c r="D619" s="6" t="s">
        <v>598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629</v>
      </c>
      <c r="C620" s="6">
        <v>211</v>
      </c>
      <c r="D620" s="6" t="s">
        <v>598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630</v>
      </c>
      <c r="C621" s="6">
        <v>211</v>
      </c>
      <c r="D621" s="6" t="s">
        <v>598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631</v>
      </c>
      <c r="C622" s="6">
        <v>211</v>
      </c>
      <c r="D622" s="6" t="s">
        <v>598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632</v>
      </c>
      <c r="C623" s="6">
        <v>211</v>
      </c>
      <c r="D623" s="6" t="s">
        <v>598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633</v>
      </c>
      <c r="C624" s="6">
        <v>211</v>
      </c>
      <c r="D624" s="6" t="s">
        <v>598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634</v>
      </c>
      <c r="C625" s="6">
        <v>211</v>
      </c>
      <c r="D625" s="6" t="s">
        <v>598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635</v>
      </c>
      <c r="C626" s="6">
        <v>211</v>
      </c>
      <c r="D626" s="6" t="s">
        <v>598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636</v>
      </c>
      <c r="C627" s="6">
        <v>211</v>
      </c>
      <c r="D627" s="6" t="s">
        <v>598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637</v>
      </c>
      <c r="C628" s="6">
        <v>211</v>
      </c>
      <c r="D628" s="6" t="s">
        <v>598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638</v>
      </c>
      <c r="C629" s="6">
        <v>211</v>
      </c>
      <c r="D629" s="6" t="s">
        <v>598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639</v>
      </c>
      <c r="C630" s="6">
        <v>211</v>
      </c>
      <c r="D630" s="6" t="s">
        <v>598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640</v>
      </c>
      <c r="C631" s="6">
        <v>211</v>
      </c>
      <c r="D631" s="6" t="s">
        <v>598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641</v>
      </c>
      <c r="C632" s="6">
        <v>211</v>
      </c>
      <c r="D632" s="6" t="s">
        <v>598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642</v>
      </c>
      <c r="C633" s="6">
        <v>211</v>
      </c>
      <c r="D633" s="6" t="s">
        <v>598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643</v>
      </c>
      <c r="C634" s="6">
        <v>211</v>
      </c>
      <c r="D634" s="6" t="s">
        <v>598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644</v>
      </c>
      <c r="C635" s="6">
        <v>211</v>
      </c>
      <c r="D635" s="6" t="s">
        <v>598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645</v>
      </c>
      <c r="C636" s="6">
        <v>211</v>
      </c>
      <c r="D636" s="6" t="s">
        <v>598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646</v>
      </c>
      <c r="C637" s="6">
        <v>211</v>
      </c>
      <c r="D637" s="6" t="s">
        <v>598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647</v>
      </c>
      <c r="C638" s="6">
        <v>211</v>
      </c>
      <c r="D638" s="6" t="s">
        <v>598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648</v>
      </c>
      <c r="C639" s="6">
        <v>211</v>
      </c>
      <c r="D639" s="6" t="s">
        <v>598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649</v>
      </c>
      <c r="C640" s="6">
        <v>211</v>
      </c>
      <c r="D640" s="6" t="s">
        <v>598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650</v>
      </c>
      <c r="C641" s="6">
        <v>211</v>
      </c>
      <c r="D641" s="6" t="s">
        <v>598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651</v>
      </c>
      <c r="C642" s="6">
        <v>211</v>
      </c>
      <c r="D642" s="6" t="s">
        <v>598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652</v>
      </c>
      <c r="C643" s="6">
        <v>211</v>
      </c>
      <c r="D643" s="6" t="s">
        <v>598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653</v>
      </c>
      <c r="C644" s="6">
        <v>211</v>
      </c>
      <c r="D644" s="6" t="s">
        <v>598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654</v>
      </c>
      <c r="C645" s="6">
        <v>211</v>
      </c>
      <c r="D645" s="6" t="s">
        <v>598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655</v>
      </c>
      <c r="C646" s="6">
        <v>211</v>
      </c>
      <c r="D646" s="6" t="s">
        <v>598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656</v>
      </c>
      <c r="C647" s="6">
        <v>211</v>
      </c>
      <c r="D647" s="6" t="s">
        <v>598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657</v>
      </c>
      <c r="C648" s="6">
        <v>211</v>
      </c>
      <c r="D648" s="6" t="s">
        <v>598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658</v>
      </c>
      <c r="C649" s="6">
        <v>211</v>
      </c>
      <c r="D649" s="6" t="s">
        <v>598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659</v>
      </c>
      <c r="C650" s="6">
        <v>211</v>
      </c>
      <c r="D650" s="6" t="s">
        <v>598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660</v>
      </c>
      <c r="C651" s="6">
        <v>211</v>
      </c>
      <c r="D651" s="6" t="s">
        <v>598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661</v>
      </c>
      <c r="C652" s="6">
        <v>211</v>
      </c>
      <c r="D652" s="6" t="s">
        <v>598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662</v>
      </c>
      <c r="C653" s="6">
        <v>211</v>
      </c>
      <c r="D653" s="6" t="s">
        <v>598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663</v>
      </c>
      <c r="C654" s="6">
        <v>211</v>
      </c>
      <c r="D654" s="6" t="s">
        <v>598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664</v>
      </c>
      <c r="C655" s="6">
        <v>211</v>
      </c>
      <c r="D655" s="6" t="s">
        <v>598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665</v>
      </c>
      <c r="C656" s="6">
        <v>211</v>
      </c>
      <c r="D656" s="6" t="s">
        <v>598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666</v>
      </c>
      <c r="C657" s="6">
        <v>211</v>
      </c>
      <c r="D657" s="6" t="s">
        <v>598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667</v>
      </c>
      <c r="C658" s="6">
        <v>211</v>
      </c>
      <c r="D658" s="6" t="s">
        <v>598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668</v>
      </c>
      <c r="C659" s="6">
        <v>211</v>
      </c>
      <c r="D659" s="6" t="s">
        <v>598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669</v>
      </c>
      <c r="C660" s="6">
        <v>211</v>
      </c>
      <c r="D660" s="6" t="s">
        <v>598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670</v>
      </c>
      <c r="C661" s="6">
        <v>211</v>
      </c>
      <c r="D661" s="6" t="s">
        <v>598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671</v>
      </c>
      <c r="C662" s="6">
        <v>211</v>
      </c>
      <c r="D662" s="6" t="s">
        <v>598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672</v>
      </c>
      <c r="C663" s="6">
        <v>211</v>
      </c>
      <c r="D663" s="6" t="s">
        <v>598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673</v>
      </c>
      <c r="C664" s="6">
        <v>211</v>
      </c>
      <c r="D664" s="6" t="s">
        <v>598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674</v>
      </c>
      <c r="C665" s="6">
        <v>211</v>
      </c>
      <c r="D665" s="6" t="s">
        <v>598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675</v>
      </c>
      <c r="C666" s="6">
        <v>211</v>
      </c>
      <c r="D666" s="6" t="s">
        <v>598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676</v>
      </c>
      <c r="C667" s="6">
        <v>211</v>
      </c>
      <c r="D667" s="6" t="s">
        <v>598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677</v>
      </c>
      <c r="C668" s="6">
        <v>211</v>
      </c>
      <c r="D668" s="6" t="s">
        <v>598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678</v>
      </c>
      <c r="C669" s="6">
        <v>211</v>
      </c>
      <c r="D669" s="6" t="s">
        <v>598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679</v>
      </c>
      <c r="C670" s="6">
        <v>211</v>
      </c>
      <c r="D670" s="6" t="s">
        <v>598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680</v>
      </c>
      <c r="C671" s="6">
        <v>211</v>
      </c>
      <c r="D671" s="6" t="s">
        <v>598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681</v>
      </c>
      <c r="C672" s="6">
        <v>211</v>
      </c>
      <c r="D672" s="6" t="s">
        <v>598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682</v>
      </c>
      <c r="C673" s="6">
        <v>211</v>
      </c>
      <c r="D673" s="6" t="s">
        <v>598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683</v>
      </c>
      <c r="C674" s="6">
        <v>211</v>
      </c>
      <c r="D674" s="6" t="s">
        <v>598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684</v>
      </c>
      <c r="C675" s="6">
        <v>211</v>
      </c>
      <c r="D675" s="6" t="s">
        <v>598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685</v>
      </c>
      <c r="C676" s="6">
        <v>211</v>
      </c>
      <c r="D676" s="6" t="s">
        <v>598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686</v>
      </c>
      <c r="C677" s="6">
        <v>211</v>
      </c>
      <c r="D677" s="6" t="s">
        <v>598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687</v>
      </c>
      <c r="C678" s="6">
        <v>211</v>
      </c>
      <c r="D678" s="6" t="s">
        <v>598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688</v>
      </c>
      <c r="C679" s="6">
        <v>211</v>
      </c>
      <c r="D679" s="6" t="s">
        <v>598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689</v>
      </c>
      <c r="C680" s="6">
        <v>211</v>
      </c>
      <c r="D680" s="6" t="s">
        <v>598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690</v>
      </c>
      <c r="C681" s="6">
        <v>211</v>
      </c>
      <c r="D681" s="6" t="s">
        <v>598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691</v>
      </c>
      <c r="C682" s="6">
        <v>211</v>
      </c>
      <c r="D682" s="6" t="s">
        <v>598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692</v>
      </c>
      <c r="C683" s="6">
        <v>211</v>
      </c>
      <c r="D683" s="6" t="s">
        <v>598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693</v>
      </c>
      <c r="C684" s="6">
        <v>211</v>
      </c>
      <c r="D684" s="6" t="s">
        <v>598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694</v>
      </c>
      <c r="C685" s="6">
        <v>211</v>
      </c>
      <c r="D685" s="6" t="s">
        <v>598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695</v>
      </c>
      <c r="C686" s="6">
        <v>211</v>
      </c>
      <c r="D686" s="6" t="s">
        <v>598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696</v>
      </c>
      <c r="C687" s="6">
        <v>211</v>
      </c>
      <c r="D687" s="6" t="s">
        <v>598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697</v>
      </c>
      <c r="C688" s="6">
        <v>211</v>
      </c>
      <c r="D688" s="6" t="s">
        <v>598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698</v>
      </c>
      <c r="C689" s="6">
        <v>211</v>
      </c>
      <c r="D689" s="6" t="s">
        <v>598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699</v>
      </c>
      <c r="C690" s="6">
        <v>211</v>
      </c>
      <c r="D690" s="6" t="s">
        <v>598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700</v>
      </c>
      <c r="C691" s="6">
        <v>211</v>
      </c>
      <c r="D691" s="6" t="s">
        <v>598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701</v>
      </c>
      <c r="C692" s="6">
        <v>211</v>
      </c>
      <c r="D692" s="6" t="s">
        <v>598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702</v>
      </c>
      <c r="C693" s="6">
        <v>211</v>
      </c>
      <c r="D693" s="6" t="s">
        <v>598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703</v>
      </c>
      <c r="C694" s="6">
        <v>211</v>
      </c>
      <c r="D694" s="6" t="s">
        <v>598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704</v>
      </c>
      <c r="C695" s="6">
        <v>211</v>
      </c>
      <c r="D695" s="6" t="s">
        <v>598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705</v>
      </c>
      <c r="C696" s="6">
        <v>211</v>
      </c>
      <c r="D696" s="6" t="s">
        <v>598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706</v>
      </c>
      <c r="C697" s="6">
        <v>211</v>
      </c>
      <c r="D697" s="6" t="s">
        <v>598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707</v>
      </c>
      <c r="C698" s="6">
        <v>211</v>
      </c>
      <c r="D698" s="6" t="s">
        <v>598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708</v>
      </c>
      <c r="C699" s="6">
        <v>211</v>
      </c>
      <c r="D699" s="6" t="s">
        <v>598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709</v>
      </c>
      <c r="C700" s="6">
        <v>211</v>
      </c>
      <c r="D700" s="6" t="s">
        <v>598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710</v>
      </c>
      <c r="C701" s="6">
        <v>211</v>
      </c>
      <c r="D701" s="6" t="s">
        <v>598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711</v>
      </c>
      <c r="C702" s="6">
        <v>211</v>
      </c>
      <c r="D702" s="6" t="s">
        <v>598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712</v>
      </c>
      <c r="C703" s="6">
        <v>211</v>
      </c>
      <c r="D703" s="6" t="s">
        <v>598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713</v>
      </c>
      <c r="C704" s="6">
        <v>211</v>
      </c>
      <c r="D704" s="6" t="s">
        <v>598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714</v>
      </c>
      <c r="C705" s="6">
        <v>211</v>
      </c>
      <c r="D705" s="6" t="s">
        <v>598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715</v>
      </c>
      <c r="C706" s="6">
        <v>211</v>
      </c>
      <c r="D706" s="6" t="s">
        <v>598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716</v>
      </c>
      <c r="C707" s="6">
        <v>211</v>
      </c>
      <c r="D707" s="6" t="s">
        <v>598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717</v>
      </c>
      <c r="C708" s="6">
        <v>211</v>
      </c>
      <c r="D708" s="6" t="s">
        <v>598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718</v>
      </c>
      <c r="C709" s="6">
        <v>211</v>
      </c>
      <c r="D709" s="6" t="s">
        <v>598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719</v>
      </c>
      <c r="C710" s="6">
        <v>211</v>
      </c>
      <c r="D710" s="6" t="s">
        <v>598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720</v>
      </c>
      <c r="C711" s="6">
        <v>211</v>
      </c>
      <c r="D711" s="6" t="s">
        <v>598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721</v>
      </c>
      <c r="C712" s="6">
        <v>211</v>
      </c>
      <c r="D712" s="6" t="s">
        <v>598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722</v>
      </c>
      <c r="C713" s="6">
        <v>211</v>
      </c>
      <c r="D713" s="6" t="s">
        <v>598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723</v>
      </c>
      <c r="C714" s="6">
        <v>211</v>
      </c>
      <c r="D714" s="6" t="s">
        <v>598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724</v>
      </c>
      <c r="C715" s="6">
        <v>211</v>
      </c>
      <c r="D715" s="6" t="s">
        <v>598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725</v>
      </c>
      <c r="C716" s="6">
        <v>211</v>
      </c>
      <c r="D716" s="6" t="s">
        <v>598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726</v>
      </c>
      <c r="C717" s="6">
        <v>211</v>
      </c>
      <c r="D717" s="6" t="s">
        <v>598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727</v>
      </c>
      <c r="C718" s="6">
        <v>211</v>
      </c>
      <c r="D718" s="6" t="s">
        <v>598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728</v>
      </c>
      <c r="C719" s="6">
        <v>211</v>
      </c>
      <c r="D719" s="6" t="s">
        <v>598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729</v>
      </c>
      <c r="C720" s="6">
        <v>211</v>
      </c>
      <c r="D720" s="6" t="s">
        <v>598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730</v>
      </c>
      <c r="C721" s="6">
        <v>211</v>
      </c>
      <c r="D721" s="6" t="s">
        <v>598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731</v>
      </c>
      <c r="C722" s="6">
        <v>211</v>
      </c>
      <c r="D722" s="6" t="s">
        <v>598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732</v>
      </c>
      <c r="C723" s="6">
        <v>211</v>
      </c>
      <c r="D723" s="6" t="s">
        <v>598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733</v>
      </c>
      <c r="C724" s="6">
        <v>211</v>
      </c>
      <c r="D724" s="6" t="s">
        <v>598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734</v>
      </c>
      <c r="C725" s="6">
        <v>211</v>
      </c>
      <c r="D725" s="6" t="s">
        <v>598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735</v>
      </c>
      <c r="C726" s="6">
        <v>211</v>
      </c>
      <c r="D726" s="6" t="s">
        <v>598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736</v>
      </c>
      <c r="C727" s="6">
        <v>211</v>
      </c>
      <c r="D727" s="6" t="s">
        <v>598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737</v>
      </c>
      <c r="C728" s="6">
        <v>211</v>
      </c>
      <c r="D728" s="6" t="s">
        <v>598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738</v>
      </c>
      <c r="C729" s="6">
        <v>211</v>
      </c>
      <c r="D729" s="6" t="s">
        <v>598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739</v>
      </c>
      <c r="C730" s="6">
        <v>211</v>
      </c>
      <c r="D730" s="6" t="s">
        <v>598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740</v>
      </c>
      <c r="C731" s="6">
        <v>211</v>
      </c>
      <c r="D731" s="6" t="s">
        <v>598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741</v>
      </c>
      <c r="C732" s="6">
        <v>211</v>
      </c>
      <c r="D732" s="6" t="s">
        <v>598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742</v>
      </c>
      <c r="C733" s="6">
        <v>211</v>
      </c>
      <c r="D733" s="6" t="s">
        <v>598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743</v>
      </c>
      <c r="C734" s="6">
        <v>211</v>
      </c>
      <c r="D734" s="6" t="s">
        <v>598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744</v>
      </c>
      <c r="C735" s="6">
        <v>211</v>
      </c>
      <c r="D735" s="6" t="s">
        <v>598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745</v>
      </c>
      <c r="C736" s="6">
        <v>211</v>
      </c>
      <c r="D736" s="6" t="s">
        <v>598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746</v>
      </c>
      <c r="C737" s="6">
        <v>211</v>
      </c>
      <c r="D737" s="6" t="s">
        <v>598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747</v>
      </c>
      <c r="C738" s="6">
        <v>211</v>
      </c>
      <c r="D738" s="6" t="s">
        <v>598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748</v>
      </c>
      <c r="C739" s="6">
        <v>211</v>
      </c>
      <c r="D739" s="6" t="s">
        <v>598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749</v>
      </c>
      <c r="C740" s="6">
        <v>211</v>
      </c>
      <c r="D740" s="6" t="s">
        <v>598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750</v>
      </c>
      <c r="C741" s="6">
        <v>211</v>
      </c>
      <c r="D741" s="6" t="s">
        <v>598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751</v>
      </c>
      <c r="C742" s="6">
        <v>211</v>
      </c>
      <c r="D742" s="6" t="s">
        <v>598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752</v>
      </c>
      <c r="C743" s="6">
        <v>211</v>
      </c>
      <c r="D743" s="6" t="s">
        <v>598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753</v>
      </c>
      <c r="C744" s="6">
        <v>211</v>
      </c>
      <c r="D744" s="6" t="s">
        <v>598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754</v>
      </c>
      <c r="C745" s="6">
        <v>211</v>
      </c>
      <c r="D745" s="6" t="s">
        <v>598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755</v>
      </c>
      <c r="C746" s="6">
        <v>211</v>
      </c>
      <c r="D746" s="6" t="s">
        <v>598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756</v>
      </c>
      <c r="C747" s="6">
        <v>211</v>
      </c>
      <c r="D747" s="6" t="s">
        <v>598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757</v>
      </c>
      <c r="C748" s="6">
        <v>211</v>
      </c>
      <c r="D748" s="6" t="s">
        <v>598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758</v>
      </c>
      <c r="C749" s="6">
        <v>211</v>
      </c>
      <c r="D749" s="6" t="s">
        <v>598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759</v>
      </c>
      <c r="C750" s="6">
        <v>211</v>
      </c>
      <c r="D750" s="6" t="s">
        <v>598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760</v>
      </c>
      <c r="C751" s="6">
        <v>211</v>
      </c>
      <c r="D751" s="6" t="s">
        <v>598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761</v>
      </c>
      <c r="C752" s="6">
        <v>211</v>
      </c>
      <c r="D752" s="6" t="s">
        <v>598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762</v>
      </c>
      <c r="C753" s="6">
        <v>211</v>
      </c>
      <c r="D753" s="6" t="s">
        <v>598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763</v>
      </c>
      <c r="C754" s="6">
        <v>211</v>
      </c>
      <c r="D754" s="6" t="s">
        <v>598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764</v>
      </c>
      <c r="C755" s="6">
        <v>211</v>
      </c>
      <c r="D755" s="6" t="s">
        <v>598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765</v>
      </c>
      <c r="C756" s="6">
        <v>211</v>
      </c>
      <c r="D756" s="6" t="s">
        <v>598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766</v>
      </c>
      <c r="C757" s="6">
        <v>211</v>
      </c>
      <c r="D757" s="6" t="s">
        <v>598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767</v>
      </c>
      <c r="C758" s="6">
        <v>211</v>
      </c>
      <c r="D758" s="6" t="s">
        <v>598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768</v>
      </c>
      <c r="C759" s="6">
        <v>211</v>
      </c>
      <c r="D759" s="6" t="s">
        <v>598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769</v>
      </c>
      <c r="C760" s="6">
        <v>211</v>
      </c>
      <c r="D760" s="6" t="s">
        <v>598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770</v>
      </c>
      <c r="C761" s="6">
        <v>211</v>
      </c>
      <c r="D761" s="6" t="s">
        <v>598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771</v>
      </c>
      <c r="C762" s="6">
        <v>211</v>
      </c>
      <c r="D762" s="6" t="s">
        <v>598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772</v>
      </c>
      <c r="C763" s="6">
        <v>211</v>
      </c>
      <c r="D763" s="6" t="s">
        <v>598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773</v>
      </c>
      <c r="C764" s="6">
        <v>211</v>
      </c>
      <c r="D764" s="6" t="s">
        <v>598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774</v>
      </c>
      <c r="C765" s="6">
        <v>211</v>
      </c>
      <c r="D765" s="6" t="s">
        <v>598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775</v>
      </c>
      <c r="C766" s="6">
        <v>211</v>
      </c>
      <c r="D766" s="6" t="s">
        <v>598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776</v>
      </c>
      <c r="C767" s="6">
        <v>211</v>
      </c>
      <c r="D767" s="6" t="s">
        <v>598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777</v>
      </c>
      <c r="C768" s="6">
        <v>211</v>
      </c>
      <c r="D768" s="6" t="s">
        <v>598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778</v>
      </c>
      <c r="C769" s="6">
        <v>211</v>
      </c>
      <c r="D769" s="6" t="s">
        <v>598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779</v>
      </c>
      <c r="C770" s="6">
        <v>211</v>
      </c>
      <c r="D770" s="6" t="s">
        <v>598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780</v>
      </c>
      <c r="C771" s="6">
        <v>211</v>
      </c>
      <c r="D771" s="6" t="s">
        <v>598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781</v>
      </c>
      <c r="C772" s="6">
        <v>211</v>
      </c>
      <c r="D772" s="6" t="s">
        <v>598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782</v>
      </c>
      <c r="C773" s="6">
        <v>211</v>
      </c>
      <c r="D773" s="6" t="s">
        <v>598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783</v>
      </c>
      <c r="C774" s="6">
        <v>211</v>
      </c>
      <c r="D774" s="6" t="s">
        <v>598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784</v>
      </c>
      <c r="C775" s="6">
        <v>211</v>
      </c>
      <c r="D775" s="6" t="s">
        <v>598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785</v>
      </c>
      <c r="C776" s="6">
        <v>211</v>
      </c>
      <c r="D776" s="6" t="s">
        <v>598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786</v>
      </c>
      <c r="C777" s="6">
        <v>211</v>
      </c>
      <c r="D777" s="6" t="s">
        <v>598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787</v>
      </c>
      <c r="C778" s="6">
        <v>211</v>
      </c>
      <c r="D778" s="6" t="s">
        <v>598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788</v>
      </c>
      <c r="C779" s="6">
        <v>211</v>
      </c>
      <c r="D779" s="6" t="s">
        <v>598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789</v>
      </c>
      <c r="C780" s="6">
        <v>211</v>
      </c>
      <c r="D780" s="6" t="s">
        <v>598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790</v>
      </c>
      <c r="C781" s="6">
        <v>211</v>
      </c>
      <c r="D781" s="6" t="s">
        <v>598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791</v>
      </c>
      <c r="C782" s="6">
        <v>211</v>
      </c>
      <c r="D782" s="6" t="s">
        <v>598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792</v>
      </c>
      <c r="C783" s="6">
        <v>211</v>
      </c>
      <c r="D783" s="6" t="s">
        <v>598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793</v>
      </c>
      <c r="C784" s="6">
        <v>211</v>
      </c>
      <c r="D784" s="6" t="s">
        <v>598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794</v>
      </c>
      <c r="C785" s="6">
        <v>211</v>
      </c>
      <c r="D785" s="6" t="s">
        <v>598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795</v>
      </c>
      <c r="C786" s="6">
        <v>211</v>
      </c>
      <c r="D786" s="6" t="s">
        <v>598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796</v>
      </c>
      <c r="C787" s="6">
        <v>211</v>
      </c>
      <c r="D787" s="6" t="s">
        <v>598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797</v>
      </c>
      <c r="C788" s="6">
        <v>211</v>
      </c>
      <c r="D788" s="6" t="s">
        <v>598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798</v>
      </c>
      <c r="C789" s="6">
        <v>211</v>
      </c>
      <c r="D789" s="6" t="s">
        <v>598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799</v>
      </c>
      <c r="C790" s="6">
        <v>211</v>
      </c>
      <c r="D790" s="6" t="s">
        <v>598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800</v>
      </c>
      <c r="C791" s="6">
        <v>211</v>
      </c>
      <c r="D791" s="6" t="s">
        <v>598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801</v>
      </c>
      <c r="C792" s="6">
        <v>211</v>
      </c>
      <c r="D792" s="6" t="s">
        <v>598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802</v>
      </c>
      <c r="C793" s="6">
        <v>211</v>
      </c>
      <c r="D793" s="6" t="s">
        <v>598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803</v>
      </c>
      <c r="C794" s="6">
        <v>211</v>
      </c>
      <c r="D794" s="6" t="s">
        <v>598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804</v>
      </c>
      <c r="C795" s="6">
        <v>211</v>
      </c>
      <c r="D795" s="6" t="s">
        <v>598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805</v>
      </c>
      <c r="C796" s="6">
        <v>211</v>
      </c>
      <c r="D796" s="6" t="s">
        <v>598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806</v>
      </c>
      <c r="C797" s="6">
        <v>211</v>
      </c>
      <c r="D797" s="6" t="s">
        <v>598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807</v>
      </c>
      <c r="C798" s="6">
        <v>225</v>
      </c>
      <c r="D798" s="6" t="s">
        <v>808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809</v>
      </c>
      <c r="C799" s="6">
        <v>225</v>
      </c>
      <c r="D799" s="6" t="s">
        <v>808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810</v>
      </c>
      <c r="C800" s="6">
        <v>225</v>
      </c>
      <c r="D800" s="6" t="s">
        <v>808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811</v>
      </c>
      <c r="C801" s="6">
        <v>225</v>
      </c>
      <c r="D801" s="6" t="s">
        <v>808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812</v>
      </c>
      <c r="C802" s="6">
        <v>225</v>
      </c>
      <c r="D802" s="6" t="s">
        <v>808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813</v>
      </c>
      <c r="C803" s="6">
        <v>225</v>
      </c>
      <c r="D803" s="6" t="s">
        <v>808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814</v>
      </c>
      <c r="C804" s="6">
        <v>223</v>
      </c>
      <c r="D804" s="6" t="s">
        <v>815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816</v>
      </c>
      <c r="C805" s="6">
        <v>223</v>
      </c>
      <c r="D805" s="6" t="s">
        <v>815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26</v>
      </c>
      <c r="C806" s="6">
        <v>322</v>
      </c>
      <c r="D806" s="6" t="s">
        <v>27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30</v>
      </c>
      <c r="C807" s="6">
        <v>322</v>
      </c>
      <c r="D807" s="6" t="s">
        <v>27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817</v>
      </c>
      <c r="C808" s="6">
        <v>322</v>
      </c>
      <c r="D808" s="6" t="s">
        <v>27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818</v>
      </c>
      <c r="C809" s="6">
        <v>411</v>
      </c>
      <c r="D809" s="6" t="s">
        <v>819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820</v>
      </c>
      <c r="C810" s="6">
        <v>411</v>
      </c>
      <c r="D810" s="6" t="s">
        <v>819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821</v>
      </c>
      <c r="C811" s="6">
        <v>411</v>
      </c>
      <c r="D811" s="6" t="s">
        <v>819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822</v>
      </c>
      <c r="C812" s="6">
        <v>411</v>
      </c>
      <c r="D812" s="6" t="s">
        <v>819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823</v>
      </c>
      <c r="C813" s="6">
        <v>411</v>
      </c>
      <c r="D813" s="6" t="s">
        <v>819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824</v>
      </c>
      <c r="C814" s="6">
        <v>411</v>
      </c>
      <c r="D814" s="6" t="s">
        <v>819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825</v>
      </c>
      <c r="C815" s="6">
        <v>411</v>
      </c>
      <c r="D815" s="6" t="s">
        <v>819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826</v>
      </c>
      <c r="C816" s="6">
        <v>411</v>
      </c>
      <c r="D816" s="6" t="s">
        <v>819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827</v>
      </c>
      <c r="C817" s="6">
        <v>411</v>
      </c>
      <c r="D817" s="6" t="s">
        <v>819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828</v>
      </c>
      <c r="C818" s="6">
        <v>411</v>
      </c>
      <c r="D818" s="6" t="s">
        <v>819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829</v>
      </c>
      <c r="C819" s="6">
        <v>411</v>
      </c>
      <c r="D819" s="6" t="s">
        <v>819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830</v>
      </c>
      <c r="C820" s="6">
        <v>411</v>
      </c>
      <c r="D820" s="6" t="s">
        <v>819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831</v>
      </c>
      <c r="C821" s="6">
        <v>411</v>
      </c>
      <c r="D821" s="6" t="s">
        <v>819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832</v>
      </c>
      <c r="C822" s="6">
        <v>411</v>
      </c>
      <c r="D822" s="6" t="s">
        <v>819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833</v>
      </c>
      <c r="C823" s="6">
        <v>411</v>
      </c>
      <c r="D823" s="6" t="s">
        <v>819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834</v>
      </c>
      <c r="C824" s="6">
        <v>411</v>
      </c>
      <c r="D824" s="6" t="s">
        <v>819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835</v>
      </c>
      <c r="C825" s="6">
        <v>411</v>
      </c>
      <c r="D825" s="6" t="s">
        <v>819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836</v>
      </c>
      <c r="C826" s="6">
        <v>411</v>
      </c>
      <c r="D826" s="6" t="s">
        <v>819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837</v>
      </c>
      <c r="C827" s="6">
        <v>414</v>
      </c>
      <c r="D827" s="6" t="s">
        <v>838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839</v>
      </c>
      <c r="C828" s="6">
        <v>414</v>
      </c>
      <c r="D828" s="6" t="s">
        <v>838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840</v>
      </c>
      <c r="C829" s="6">
        <v>414</v>
      </c>
      <c r="D829" s="6" t="s">
        <v>838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841</v>
      </c>
      <c r="C830" s="6">
        <v>414</v>
      </c>
      <c r="D830" s="6" t="s">
        <v>838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842</v>
      </c>
      <c r="C831" s="6">
        <v>414</v>
      </c>
      <c r="D831" s="6" t="s">
        <v>838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843</v>
      </c>
      <c r="C832" s="6">
        <v>414</v>
      </c>
      <c r="D832" s="6" t="s">
        <v>838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844</v>
      </c>
      <c r="C833" s="6">
        <v>414</v>
      </c>
      <c r="D833" s="6" t="s">
        <v>838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845</v>
      </c>
      <c r="C834" s="6">
        <v>414</v>
      </c>
      <c r="D834" s="6" t="s">
        <v>838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846</v>
      </c>
      <c r="C835" s="6">
        <v>414</v>
      </c>
      <c r="D835" s="6" t="s">
        <v>838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847</v>
      </c>
      <c r="C836" s="6">
        <v>414</v>
      </c>
      <c r="D836" s="6" t="s">
        <v>838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848</v>
      </c>
      <c r="C837" s="6">
        <v>414</v>
      </c>
      <c r="D837" s="6" t="s">
        <v>838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849</v>
      </c>
      <c r="C838" s="6">
        <v>414</v>
      </c>
      <c r="D838" s="6" t="s">
        <v>838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850</v>
      </c>
      <c r="C839" s="6">
        <v>414</v>
      </c>
      <c r="D839" s="6" t="s">
        <v>838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851</v>
      </c>
      <c r="C840" s="6">
        <v>414</v>
      </c>
      <c r="D840" s="6" t="s">
        <v>838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852</v>
      </c>
      <c r="C841" s="6">
        <v>414</v>
      </c>
      <c r="D841" s="6" t="s">
        <v>838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853</v>
      </c>
      <c r="C842" s="6">
        <v>414</v>
      </c>
      <c r="D842" s="6" t="s">
        <v>838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854</v>
      </c>
      <c r="C843" s="6">
        <v>414</v>
      </c>
      <c r="D843" s="6" t="s">
        <v>838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855</v>
      </c>
      <c r="C844" s="6">
        <v>414</v>
      </c>
      <c r="D844" s="6" t="s">
        <v>838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856</v>
      </c>
      <c r="C845" s="6">
        <v>414</v>
      </c>
      <c r="D845" s="6" t="s">
        <v>838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857</v>
      </c>
      <c r="C846" s="6">
        <v>414</v>
      </c>
      <c r="D846" s="6" t="s">
        <v>838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858</v>
      </c>
      <c r="C847" s="6">
        <v>414</v>
      </c>
      <c r="D847" s="6" t="s">
        <v>838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859</v>
      </c>
      <c r="C848" s="6">
        <v>414</v>
      </c>
      <c r="D848" s="6" t="s">
        <v>838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860</v>
      </c>
      <c r="C849" s="6">
        <v>414</v>
      </c>
      <c r="D849" s="6" t="s">
        <v>838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861</v>
      </c>
      <c r="C850" s="6">
        <v>414</v>
      </c>
      <c r="D850" s="6" t="s">
        <v>838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862</v>
      </c>
      <c r="C851" s="6">
        <v>414</v>
      </c>
      <c r="D851" s="6" t="s">
        <v>838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863</v>
      </c>
      <c r="C852" s="6">
        <v>414</v>
      </c>
      <c r="D852" s="6" t="s">
        <v>838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864</v>
      </c>
      <c r="C853" s="6">
        <v>414</v>
      </c>
      <c r="D853" s="6" t="s">
        <v>838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865</v>
      </c>
      <c r="C854" s="6">
        <v>414</v>
      </c>
      <c r="D854" s="6" t="s">
        <v>838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866</v>
      </c>
      <c r="C855" s="6">
        <v>414</v>
      </c>
      <c r="D855" s="6" t="s">
        <v>838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867</v>
      </c>
      <c r="C856" s="6">
        <v>414</v>
      </c>
      <c r="D856" s="6" t="s">
        <v>838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868</v>
      </c>
      <c r="C857" s="6">
        <v>414</v>
      </c>
      <c r="D857" s="6" t="s">
        <v>838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869</v>
      </c>
      <c r="C858" s="6">
        <v>414</v>
      </c>
      <c r="D858" s="6" t="s">
        <v>838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870</v>
      </c>
      <c r="C859" s="6">
        <v>414</v>
      </c>
      <c r="D859" s="6" t="s">
        <v>838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871</v>
      </c>
      <c r="C860" s="6">
        <v>414</v>
      </c>
      <c r="D860" s="6" t="s">
        <v>838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872</v>
      </c>
      <c r="C861" s="6">
        <v>414</v>
      </c>
      <c r="D861" s="6" t="s">
        <v>838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873</v>
      </c>
      <c r="C862" s="6">
        <v>414</v>
      </c>
      <c r="D862" s="6" t="s">
        <v>838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874</v>
      </c>
      <c r="C863" s="6">
        <v>414</v>
      </c>
      <c r="D863" s="6" t="s">
        <v>838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875</v>
      </c>
      <c r="C864" s="6">
        <v>414</v>
      </c>
      <c r="D864" s="6" t="s">
        <v>838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876</v>
      </c>
      <c r="C865" s="6">
        <v>414</v>
      </c>
      <c r="D865" s="6" t="s">
        <v>838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877</v>
      </c>
      <c r="C866" s="6">
        <v>414</v>
      </c>
      <c r="D866" s="6" t="s">
        <v>838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878</v>
      </c>
      <c r="C867" s="6">
        <v>414</v>
      </c>
      <c r="D867" s="6" t="s">
        <v>838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879</v>
      </c>
      <c r="C868" s="6">
        <v>414</v>
      </c>
      <c r="D868" s="6" t="s">
        <v>838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880</v>
      </c>
      <c r="C869" s="6">
        <v>414</v>
      </c>
      <c r="D869" s="6" t="s">
        <v>838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881</v>
      </c>
      <c r="C870" s="6">
        <v>414</v>
      </c>
      <c r="D870" s="6" t="s">
        <v>838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882</v>
      </c>
      <c r="C871" s="6">
        <v>414</v>
      </c>
      <c r="D871" s="6" t="s">
        <v>838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883</v>
      </c>
      <c r="C872" s="6">
        <v>414</v>
      </c>
      <c r="D872" s="6" t="s">
        <v>838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884</v>
      </c>
      <c r="C873" s="6">
        <v>414</v>
      </c>
      <c r="D873" s="6" t="s">
        <v>838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885</v>
      </c>
      <c r="C874" s="6">
        <v>414</v>
      </c>
      <c r="D874" s="6" t="s">
        <v>838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886</v>
      </c>
      <c r="C875" s="6">
        <v>414</v>
      </c>
      <c r="D875" s="6" t="s">
        <v>838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887</v>
      </c>
      <c r="C876" s="6">
        <v>414</v>
      </c>
      <c r="D876" s="6" t="s">
        <v>838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888</v>
      </c>
      <c r="C877" s="6">
        <v>414</v>
      </c>
      <c r="D877" s="6" t="s">
        <v>838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889</v>
      </c>
      <c r="C878" s="6">
        <v>414</v>
      </c>
      <c r="D878" s="6" t="s">
        <v>838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890</v>
      </c>
      <c r="C879" s="6">
        <v>414</v>
      </c>
      <c r="D879" s="6" t="s">
        <v>838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891</v>
      </c>
      <c r="C880" s="6">
        <v>414</v>
      </c>
      <c r="D880" s="6" t="s">
        <v>838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892</v>
      </c>
      <c r="C881" s="6">
        <v>414</v>
      </c>
      <c r="D881" s="6" t="s">
        <v>838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893</v>
      </c>
      <c r="C882" s="6">
        <v>414</v>
      </c>
      <c r="D882" s="6" t="s">
        <v>838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894</v>
      </c>
      <c r="C883" s="6">
        <v>414</v>
      </c>
      <c r="D883" s="6" t="s">
        <v>838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895</v>
      </c>
      <c r="C884" s="6">
        <v>414</v>
      </c>
      <c r="D884" s="6" t="s">
        <v>838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896</v>
      </c>
      <c r="C885" s="6">
        <v>414</v>
      </c>
      <c r="D885" s="6" t="s">
        <v>838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897</v>
      </c>
      <c r="C886" s="6">
        <v>414</v>
      </c>
      <c r="D886" s="6" t="s">
        <v>838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898</v>
      </c>
      <c r="C887" s="6">
        <v>414</v>
      </c>
      <c r="D887" s="6" t="s">
        <v>838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899</v>
      </c>
      <c r="C888" s="6">
        <v>414</v>
      </c>
      <c r="D888" s="6" t="s">
        <v>838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900</v>
      </c>
      <c r="C889" s="6">
        <v>414</v>
      </c>
      <c r="D889" s="6" t="s">
        <v>838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901</v>
      </c>
      <c r="C890" s="6">
        <v>414</v>
      </c>
      <c r="D890" s="6" t="s">
        <v>838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902</v>
      </c>
      <c r="C891" s="6">
        <v>414</v>
      </c>
      <c r="D891" s="6" t="s">
        <v>838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903</v>
      </c>
      <c r="C892" s="6">
        <v>414</v>
      </c>
      <c r="D892" s="6" t="s">
        <v>838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904</v>
      </c>
      <c r="C893" s="6">
        <v>414</v>
      </c>
      <c r="D893" s="6" t="s">
        <v>838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905</v>
      </c>
      <c r="C894" s="6">
        <v>414</v>
      </c>
      <c r="D894" s="6" t="s">
        <v>838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906</v>
      </c>
      <c r="C895" s="6">
        <v>414</v>
      </c>
      <c r="D895" s="6" t="s">
        <v>838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907</v>
      </c>
      <c r="C896" s="6">
        <v>414</v>
      </c>
      <c r="D896" s="6" t="s">
        <v>838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908</v>
      </c>
      <c r="C897" s="6">
        <v>414</v>
      </c>
      <c r="D897" s="6" t="s">
        <v>838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909</v>
      </c>
      <c r="C898" s="6">
        <v>414</v>
      </c>
      <c r="D898" s="6" t="s">
        <v>838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910</v>
      </c>
      <c r="C899" s="6">
        <v>414</v>
      </c>
      <c r="D899" s="6" t="s">
        <v>838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911</v>
      </c>
      <c r="C900" s="6">
        <v>414</v>
      </c>
      <c r="D900" s="6" t="s">
        <v>838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912</v>
      </c>
      <c r="C901" s="6">
        <v>414</v>
      </c>
      <c r="D901" s="6" t="s">
        <v>838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913</v>
      </c>
      <c r="C902" s="6">
        <v>414</v>
      </c>
      <c r="D902" s="6" t="s">
        <v>838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914</v>
      </c>
      <c r="C903" s="6">
        <v>414</v>
      </c>
      <c r="D903" s="6" t="s">
        <v>838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915</v>
      </c>
      <c r="C904" s="6">
        <v>414</v>
      </c>
      <c r="D904" s="6" t="s">
        <v>838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916</v>
      </c>
      <c r="C905" s="6">
        <v>414</v>
      </c>
      <c r="D905" s="6" t="s">
        <v>838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917</v>
      </c>
      <c r="C906" s="6">
        <v>414</v>
      </c>
      <c r="D906" s="6" t="s">
        <v>838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918</v>
      </c>
      <c r="C907" s="6">
        <v>414</v>
      </c>
      <c r="D907" s="6" t="s">
        <v>838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919</v>
      </c>
      <c r="C908" s="6">
        <v>414</v>
      </c>
      <c r="D908" s="6" t="s">
        <v>838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920</v>
      </c>
      <c r="C909" s="6">
        <v>414</v>
      </c>
      <c r="D909" s="6" t="s">
        <v>838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921</v>
      </c>
      <c r="C910" s="6">
        <v>414</v>
      </c>
      <c r="D910" s="6" t="s">
        <v>838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922</v>
      </c>
      <c r="C911" s="6">
        <v>414</v>
      </c>
      <c r="D911" s="6" t="s">
        <v>838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923</v>
      </c>
      <c r="C912" s="6">
        <v>414</v>
      </c>
      <c r="D912" s="6" t="s">
        <v>838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924</v>
      </c>
      <c r="C913" s="6">
        <v>414</v>
      </c>
      <c r="D913" s="6" t="s">
        <v>838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925</v>
      </c>
      <c r="C914" s="6">
        <v>414</v>
      </c>
      <c r="D914" s="6" t="s">
        <v>838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926</v>
      </c>
      <c r="C915" s="6">
        <v>414</v>
      </c>
      <c r="D915" s="6" t="s">
        <v>838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927</v>
      </c>
      <c r="C916" s="6">
        <v>414</v>
      </c>
      <c r="D916" s="6" t="s">
        <v>838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928</v>
      </c>
      <c r="C917" s="6">
        <v>414</v>
      </c>
      <c r="D917" s="6" t="s">
        <v>838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929</v>
      </c>
      <c r="C918" s="6">
        <v>414</v>
      </c>
      <c r="D918" s="6" t="s">
        <v>838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930</v>
      </c>
      <c r="C919" s="6">
        <v>414</v>
      </c>
      <c r="D919" s="6" t="s">
        <v>838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931</v>
      </c>
      <c r="C920" s="6">
        <v>414</v>
      </c>
      <c r="D920" s="6" t="s">
        <v>838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932</v>
      </c>
      <c r="C921" s="6">
        <v>414</v>
      </c>
      <c r="D921" s="6" t="s">
        <v>838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933</v>
      </c>
      <c r="C922" s="6">
        <v>414</v>
      </c>
      <c r="D922" s="6" t="s">
        <v>838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934</v>
      </c>
      <c r="C923" s="6">
        <v>414</v>
      </c>
      <c r="D923" s="6" t="s">
        <v>838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935</v>
      </c>
      <c r="C924" s="6">
        <v>414</v>
      </c>
      <c r="D924" s="6" t="s">
        <v>838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936</v>
      </c>
      <c r="C925" s="6">
        <v>414</v>
      </c>
      <c r="D925" s="6" t="s">
        <v>838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937</v>
      </c>
      <c r="C926" s="6">
        <v>414</v>
      </c>
      <c r="D926" s="6" t="s">
        <v>838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938</v>
      </c>
      <c r="C927" s="6">
        <v>414</v>
      </c>
      <c r="D927" s="6" t="s">
        <v>838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939</v>
      </c>
      <c r="C928" s="6">
        <v>414</v>
      </c>
      <c r="D928" s="6" t="s">
        <v>838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940</v>
      </c>
      <c r="C929" s="6">
        <v>415</v>
      </c>
      <c r="D929" s="6" t="s">
        <v>941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942</v>
      </c>
      <c r="C930" s="6">
        <v>415</v>
      </c>
      <c r="D930" s="6" t="s">
        <v>941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943</v>
      </c>
      <c r="C931" s="6">
        <v>415</v>
      </c>
      <c r="D931" s="6" t="s">
        <v>941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944</v>
      </c>
      <c r="C932" s="6">
        <v>415</v>
      </c>
      <c r="D932" s="6" t="s">
        <v>941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945</v>
      </c>
      <c r="C933" s="6">
        <v>415</v>
      </c>
      <c r="D933" s="6" t="s">
        <v>941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946</v>
      </c>
      <c r="C934" s="6">
        <v>415</v>
      </c>
      <c r="D934" s="6" t="s">
        <v>941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947</v>
      </c>
      <c r="C935" s="6">
        <v>415</v>
      </c>
      <c r="D935" s="6" t="s">
        <v>941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948</v>
      </c>
      <c r="C936" s="6">
        <v>415</v>
      </c>
      <c r="D936" s="6" t="s">
        <v>941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949</v>
      </c>
      <c r="C937" s="6">
        <v>415</v>
      </c>
      <c r="D937" s="6" t="s">
        <v>941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950</v>
      </c>
      <c r="C938" s="6">
        <v>415</v>
      </c>
      <c r="D938" s="6" t="s">
        <v>941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951</v>
      </c>
      <c r="C939" s="6">
        <v>415</v>
      </c>
      <c r="D939" s="6" t="s">
        <v>941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952</v>
      </c>
      <c r="C940" s="6">
        <v>415</v>
      </c>
      <c r="D940" s="6" t="s">
        <v>941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953</v>
      </c>
      <c r="C941" s="6">
        <v>415</v>
      </c>
      <c r="D941" s="6" t="s">
        <v>941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954</v>
      </c>
      <c r="C942" s="6">
        <v>415</v>
      </c>
      <c r="D942" s="6" t="s">
        <v>941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955</v>
      </c>
      <c r="C943" s="6">
        <v>415</v>
      </c>
      <c r="D943" s="6" t="s">
        <v>941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956</v>
      </c>
      <c r="C944" s="6">
        <v>415</v>
      </c>
      <c r="D944" s="6" t="s">
        <v>941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957</v>
      </c>
      <c r="C945" s="6">
        <v>415</v>
      </c>
      <c r="D945" s="6" t="s">
        <v>941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958</v>
      </c>
      <c r="C946" s="6">
        <v>415</v>
      </c>
      <c r="D946" s="6" t="s">
        <v>941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959</v>
      </c>
      <c r="C947" s="6">
        <v>415</v>
      </c>
      <c r="D947" s="6" t="s">
        <v>941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960</v>
      </c>
      <c r="C948" s="6">
        <v>415</v>
      </c>
      <c r="D948" s="6" t="s">
        <v>941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961</v>
      </c>
      <c r="C949" s="6">
        <v>415</v>
      </c>
      <c r="D949" s="6" t="s">
        <v>941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962</v>
      </c>
      <c r="C950" s="6">
        <v>415</v>
      </c>
      <c r="D950" s="6" t="s">
        <v>941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963</v>
      </c>
      <c r="C951" s="6">
        <v>415</v>
      </c>
      <c r="D951" s="6" t="s">
        <v>941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964</v>
      </c>
      <c r="C952" s="6">
        <v>415</v>
      </c>
      <c r="D952" s="6" t="s">
        <v>941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965</v>
      </c>
      <c r="C953" s="6">
        <v>415</v>
      </c>
      <c r="D953" s="6" t="s">
        <v>941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966</v>
      </c>
      <c r="C954" s="6">
        <v>415</v>
      </c>
      <c r="D954" s="6" t="s">
        <v>941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967</v>
      </c>
      <c r="C955" s="6">
        <v>415</v>
      </c>
      <c r="D955" s="6" t="s">
        <v>941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968</v>
      </c>
      <c r="C956" s="6">
        <v>415</v>
      </c>
      <c r="D956" s="6" t="s">
        <v>941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969</v>
      </c>
      <c r="C957" s="6">
        <v>415</v>
      </c>
      <c r="D957" s="6" t="s">
        <v>941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970</v>
      </c>
      <c r="C958" s="6">
        <v>415</v>
      </c>
      <c r="D958" s="6" t="s">
        <v>941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971</v>
      </c>
      <c r="C959" s="6">
        <v>415</v>
      </c>
      <c r="D959" s="6" t="s">
        <v>941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972</v>
      </c>
      <c r="C960" s="6">
        <v>415</v>
      </c>
      <c r="D960" s="6" t="s">
        <v>941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973</v>
      </c>
      <c r="C961" s="6">
        <v>415</v>
      </c>
      <c r="D961" s="6" t="s">
        <v>941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974</v>
      </c>
      <c r="C962" s="6">
        <v>415</v>
      </c>
      <c r="D962" s="6" t="s">
        <v>941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975</v>
      </c>
      <c r="C963" s="6">
        <v>415</v>
      </c>
      <c r="D963" s="6" t="s">
        <v>941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976</v>
      </c>
      <c r="C964" s="6">
        <v>415</v>
      </c>
      <c r="D964" s="6" t="s">
        <v>941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977</v>
      </c>
      <c r="C965" s="6">
        <v>415</v>
      </c>
      <c r="D965" s="6" t="s">
        <v>941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978</v>
      </c>
      <c r="C966" s="6">
        <v>415</v>
      </c>
      <c r="D966" s="6" t="s">
        <v>941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979</v>
      </c>
      <c r="C967" s="6">
        <v>415</v>
      </c>
      <c r="D967" s="6" t="s">
        <v>941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980</v>
      </c>
      <c r="C968" s="6">
        <v>415</v>
      </c>
      <c r="D968" s="6" t="s">
        <v>941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981</v>
      </c>
      <c r="C969" s="6">
        <v>415</v>
      </c>
      <c r="D969" s="6" t="s">
        <v>941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982</v>
      </c>
      <c r="C970" s="6">
        <v>415</v>
      </c>
      <c r="D970" s="6" t="s">
        <v>941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983</v>
      </c>
      <c r="C971" s="6">
        <v>415</v>
      </c>
      <c r="D971" s="6" t="s">
        <v>941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984</v>
      </c>
      <c r="C972" s="6">
        <v>415</v>
      </c>
      <c r="D972" s="6" t="s">
        <v>941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985</v>
      </c>
      <c r="C973" s="6">
        <v>415</v>
      </c>
      <c r="D973" s="6" t="s">
        <v>941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986</v>
      </c>
      <c r="C974" s="6">
        <v>415</v>
      </c>
      <c r="D974" s="6" t="s">
        <v>941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987</v>
      </c>
      <c r="C975" s="6">
        <v>411</v>
      </c>
      <c r="D975" s="6" t="s">
        <v>819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988</v>
      </c>
      <c r="C976" s="6">
        <v>414</v>
      </c>
      <c r="D976" s="6" t="s">
        <v>838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989</v>
      </c>
      <c r="C977" s="6">
        <v>416</v>
      </c>
      <c r="D977" s="6" t="s">
        <v>990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991</v>
      </c>
      <c r="C978" s="6">
        <v>411</v>
      </c>
      <c r="D978" s="6" t="s">
        <v>819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992</v>
      </c>
      <c r="C979" s="6">
        <v>411</v>
      </c>
      <c r="D979" s="6" t="s">
        <v>819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993</v>
      </c>
      <c r="C980" s="6">
        <v>411</v>
      </c>
      <c r="D980" s="6" t="s">
        <v>819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994</v>
      </c>
      <c r="C981" s="6">
        <v>411</v>
      </c>
      <c r="D981" s="6" t="s">
        <v>819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995</v>
      </c>
      <c r="C982" s="6">
        <v>411</v>
      </c>
      <c r="D982" s="6" t="s">
        <v>819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996</v>
      </c>
      <c r="C983" s="6">
        <v>411</v>
      </c>
      <c r="D983" s="6" t="s">
        <v>819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997</v>
      </c>
      <c r="C984" s="6">
        <v>414</v>
      </c>
      <c r="D984" s="6" t="s">
        <v>838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998</v>
      </c>
      <c r="C985" s="6">
        <v>414</v>
      </c>
      <c r="D985" s="6" t="s">
        <v>838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999</v>
      </c>
      <c r="C986" s="6">
        <v>416</v>
      </c>
      <c r="D986" s="6" t="s">
        <v>990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1000</v>
      </c>
      <c r="C987" s="6">
        <v>416</v>
      </c>
      <c r="D987" s="6" t="s">
        <v>990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1001</v>
      </c>
      <c r="C988" s="6">
        <v>416</v>
      </c>
      <c r="D988" s="6" t="s">
        <v>990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1002</v>
      </c>
      <c r="C989" s="6">
        <v>416</v>
      </c>
      <c r="D989" s="6" t="s">
        <v>990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1003</v>
      </c>
      <c r="C990" s="6">
        <v>416</v>
      </c>
      <c r="D990" s="6" t="s">
        <v>990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1004</v>
      </c>
      <c r="C991" s="6">
        <v>416</v>
      </c>
      <c r="D991" s="6" t="s">
        <v>990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1005</v>
      </c>
      <c r="C992" s="6">
        <v>416</v>
      </c>
      <c r="D992" s="6" t="s">
        <v>990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1006</v>
      </c>
      <c r="C993" s="6">
        <v>416</v>
      </c>
      <c r="D993" s="6" t="s">
        <v>990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1007</v>
      </c>
      <c r="C994" s="6">
        <v>416</v>
      </c>
      <c r="D994" s="6" t="s">
        <v>990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1008</v>
      </c>
      <c r="C995" s="6">
        <v>416</v>
      </c>
      <c r="D995" s="6" t="s">
        <v>990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1009</v>
      </c>
      <c r="C996" s="6">
        <v>416</v>
      </c>
      <c r="D996" s="6" t="s">
        <v>990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1010</v>
      </c>
      <c r="C997" s="6">
        <v>416</v>
      </c>
      <c r="D997" s="6" t="s">
        <v>990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1011</v>
      </c>
      <c r="C998" s="6">
        <v>416</v>
      </c>
      <c r="D998" s="6" t="s">
        <v>990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1012</v>
      </c>
      <c r="C999" s="6">
        <v>416</v>
      </c>
      <c r="D999" s="6" t="s">
        <v>990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1013</v>
      </c>
      <c r="C1000" s="6">
        <v>416</v>
      </c>
      <c r="D1000" s="6" t="s">
        <v>990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1014</v>
      </c>
      <c r="C1001" s="6">
        <v>416</v>
      </c>
      <c r="D1001" s="6" t="s">
        <v>990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1015</v>
      </c>
      <c r="C1002" s="6">
        <v>416</v>
      </c>
      <c r="D1002" s="6" t="s">
        <v>990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1016</v>
      </c>
      <c r="C1003" s="6">
        <v>416</v>
      </c>
      <c r="D1003" s="6" t="s">
        <v>990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1017</v>
      </c>
      <c r="C1004" s="6">
        <v>416</v>
      </c>
      <c r="D1004" s="6" t="s">
        <v>990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1018</v>
      </c>
      <c r="C1005" s="6">
        <v>416</v>
      </c>
      <c r="D1005" s="6" t="s">
        <v>990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1019</v>
      </c>
      <c r="C1006" s="6">
        <v>416</v>
      </c>
      <c r="D1006" s="6" t="s">
        <v>990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1020</v>
      </c>
      <c r="C1007" s="6">
        <v>421</v>
      </c>
      <c r="D1007" s="6" t="s">
        <v>1021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1022</v>
      </c>
      <c r="C1008" s="6">
        <v>421</v>
      </c>
      <c r="D1008" s="6" t="s">
        <v>1021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1023</v>
      </c>
      <c r="C1009" s="6">
        <v>421</v>
      </c>
      <c r="D1009" s="6" t="s">
        <v>1021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1024</v>
      </c>
      <c r="C1010" s="6">
        <v>421</v>
      </c>
      <c r="D1010" s="6" t="s">
        <v>1021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1025</v>
      </c>
      <c r="C1011" s="6">
        <v>421</v>
      </c>
      <c r="D1011" s="6" t="s">
        <v>1021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1026</v>
      </c>
      <c r="C1012" s="6">
        <v>421</v>
      </c>
      <c r="D1012" s="6" t="s">
        <v>1021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1027</v>
      </c>
      <c r="C1013" s="6">
        <v>421</v>
      </c>
      <c r="D1013" s="6" t="s">
        <v>1021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1028</v>
      </c>
      <c r="C1014" s="6">
        <v>421</v>
      </c>
      <c r="D1014" s="6" t="s">
        <v>1021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1029</v>
      </c>
      <c r="C1015" s="6">
        <v>421</v>
      </c>
      <c r="D1015" s="6" t="s">
        <v>1021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1030</v>
      </c>
      <c r="C1016" s="6">
        <v>421</v>
      </c>
      <c r="D1016" s="6" t="s">
        <v>1021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1031</v>
      </c>
      <c r="C1017" s="6">
        <v>421</v>
      </c>
      <c r="D1017" s="6" t="s">
        <v>1021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1033</v>
      </c>
      <c r="C1018" s="6">
        <v>421</v>
      </c>
      <c r="D1018" s="6" t="s">
        <v>1021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1034</v>
      </c>
      <c r="C1019" s="6">
        <v>421</v>
      </c>
      <c r="D1019" s="6" t="s">
        <v>1021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1035</v>
      </c>
      <c r="C1020" s="6">
        <v>421</v>
      </c>
      <c r="D1020" s="6" t="s">
        <v>1021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1036</v>
      </c>
      <c r="C1021" s="6">
        <v>421</v>
      </c>
      <c r="D1021" s="6" t="s">
        <v>1021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1037</v>
      </c>
      <c r="C1022" s="6">
        <v>421</v>
      </c>
      <c r="D1022" s="6" t="s">
        <v>1021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1038</v>
      </c>
      <c r="C1023" s="6">
        <v>421</v>
      </c>
      <c r="D1023" s="6" t="s">
        <v>1021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1039</v>
      </c>
      <c r="C1024" s="6">
        <v>421</v>
      </c>
      <c r="D1024" s="6" t="s">
        <v>1021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1040</v>
      </c>
      <c r="C1025" s="6">
        <v>421</v>
      </c>
      <c r="D1025" s="6" t="s">
        <v>1021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1041</v>
      </c>
      <c r="C1026" s="6">
        <v>421</v>
      </c>
      <c r="D1026" s="6" t="s">
        <v>1021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1042</v>
      </c>
      <c r="C1027" s="6">
        <v>421</v>
      </c>
      <c r="D1027" s="6" t="s">
        <v>1021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1043</v>
      </c>
      <c r="C1028" s="6">
        <v>421</v>
      </c>
      <c r="D1028" s="6" t="s">
        <v>1021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1044</v>
      </c>
      <c r="C1029" s="6">
        <v>421</v>
      </c>
      <c r="D1029" s="6" t="s">
        <v>1021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1045</v>
      </c>
      <c r="C1030" s="6">
        <v>421</v>
      </c>
      <c r="D1030" s="6" t="s">
        <v>1021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1046</v>
      </c>
      <c r="C1031" s="6">
        <v>421</v>
      </c>
      <c r="D1031" s="6" t="s">
        <v>1021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806</v>
      </c>
      <c r="C1032" s="6">
        <v>421</v>
      </c>
      <c r="D1032" s="6" t="s">
        <v>1021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1032</v>
      </c>
      <c r="C1033" s="6">
        <v>421</v>
      </c>
      <c r="D1033" s="6" t="s">
        <v>1021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1047</v>
      </c>
      <c r="C1034" s="6">
        <v>511</v>
      </c>
      <c r="D1034" s="6" t="s">
        <v>1048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1049</v>
      </c>
      <c r="C1035" s="6">
        <v>511</v>
      </c>
      <c r="D1035" s="6" t="s">
        <v>1048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1050</v>
      </c>
      <c r="C1036" s="6">
        <v>511</v>
      </c>
      <c r="D1036" s="6" t="s">
        <v>1048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1051</v>
      </c>
      <c r="C1037" s="6">
        <v>511</v>
      </c>
      <c r="D1037" s="6" t="s">
        <v>1048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1052</v>
      </c>
      <c r="C1038" s="6">
        <v>511</v>
      </c>
      <c r="D1038" s="6" t="s">
        <v>1048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1053</v>
      </c>
      <c r="C1039" s="6">
        <v>511</v>
      </c>
      <c r="D1039" s="6" t="s">
        <v>1048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1054</v>
      </c>
      <c r="C1040" s="6">
        <v>511</v>
      </c>
      <c r="D1040" s="6" t="s">
        <v>1048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1055</v>
      </c>
      <c r="C1041" s="6">
        <v>511</v>
      </c>
      <c r="D1041" s="6" t="s">
        <v>1048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1056</v>
      </c>
      <c r="C1042" s="6">
        <v>511</v>
      </c>
      <c r="D1042" s="6" t="s">
        <v>1048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1057</v>
      </c>
      <c r="C1043" s="6">
        <v>511</v>
      </c>
      <c r="D1043" s="6" t="s">
        <v>1048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1058</v>
      </c>
      <c r="C1044" s="6">
        <v>511</v>
      </c>
      <c r="D1044" s="6" t="s">
        <v>1048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1055</v>
      </c>
      <c r="C1045" s="6">
        <v>511</v>
      </c>
      <c r="D1045" s="6" t="s">
        <v>1048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1059</v>
      </c>
      <c r="C1046" s="6">
        <v>511</v>
      </c>
      <c r="D1046" s="6" t="s">
        <v>1048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1060</v>
      </c>
      <c r="C1047" s="6">
        <v>511</v>
      </c>
      <c r="D1047" s="6" t="s">
        <v>1048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1061</v>
      </c>
      <c r="C1048" s="6">
        <v>511</v>
      </c>
      <c r="D1048" s="6" t="s">
        <v>1048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1062</v>
      </c>
      <c r="C1049" s="6">
        <v>511</v>
      </c>
      <c r="D1049" s="6" t="s">
        <v>1048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1063</v>
      </c>
      <c r="C1050" s="6">
        <v>511</v>
      </c>
      <c r="D1050" s="6" t="s">
        <v>1048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1064</v>
      </c>
      <c r="C1051" s="6">
        <v>511</v>
      </c>
      <c r="D1051" s="6" t="s">
        <v>1048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1065</v>
      </c>
      <c r="C1052" s="6">
        <v>511</v>
      </c>
      <c r="D1052" s="6" t="s">
        <v>1048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1066</v>
      </c>
      <c r="C1053" s="6">
        <v>511</v>
      </c>
      <c r="D1053" s="6" t="s">
        <v>1048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1059</v>
      </c>
      <c r="C1054" s="6">
        <v>511</v>
      </c>
      <c r="D1054" s="6" t="s">
        <v>1048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1060</v>
      </c>
      <c r="C1055" s="6">
        <v>511</v>
      </c>
      <c r="D1055" s="6" t="s">
        <v>1048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1062</v>
      </c>
      <c r="C1056" s="6">
        <v>511</v>
      </c>
      <c r="D1056" s="6" t="s">
        <v>1048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1067</v>
      </c>
      <c r="C1057" s="6">
        <v>511</v>
      </c>
      <c r="D1057" s="6" t="s">
        <v>1048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1068</v>
      </c>
      <c r="C1058" s="6">
        <v>511</v>
      </c>
      <c r="D1058" s="6" t="s">
        <v>1048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1069</v>
      </c>
      <c r="C1059" s="6">
        <v>511</v>
      </c>
      <c r="D1059" s="6" t="s">
        <v>1048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1070</v>
      </c>
      <c r="C1060" s="6">
        <v>511</v>
      </c>
      <c r="D1060" s="6" t="s">
        <v>1048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1071</v>
      </c>
      <c r="C1061" s="6">
        <v>512</v>
      </c>
      <c r="D1061" s="6" t="s">
        <v>1072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1073</v>
      </c>
      <c r="C1062" s="6">
        <v>512</v>
      </c>
      <c r="D1062" s="6" t="s">
        <v>1072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1074</v>
      </c>
      <c r="C1063" s="6">
        <v>512</v>
      </c>
      <c r="D1063" s="6" t="s">
        <v>1072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1075</v>
      </c>
      <c r="C1064" s="6">
        <v>512</v>
      </c>
      <c r="D1064" s="6" t="s">
        <v>1072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1076</v>
      </c>
      <c r="C1065" s="6">
        <v>512</v>
      </c>
      <c r="D1065" s="6" t="s">
        <v>1072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1077</v>
      </c>
      <c r="C1066" s="6">
        <v>512</v>
      </c>
      <c r="D1066" s="6" t="s">
        <v>1072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1078</v>
      </c>
      <c r="C1067" s="6">
        <v>512</v>
      </c>
      <c r="D1067" s="6" t="s">
        <v>1072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1079</v>
      </c>
      <c r="C1068" s="6">
        <v>512</v>
      </c>
      <c r="D1068" s="6" t="s">
        <v>1072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1080</v>
      </c>
      <c r="C1069" s="6">
        <v>512</v>
      </c>
      <c r="D1069" s="6" t="s">
        <v>1072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1081</v>
      </c>
      <c r="C1070" s="6">
        <v>512</v>
      </c>
      <c r="D1070" s="6" t="s">
        <v>1072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1082</v>
      </c>
      <c r="C1071" s="6">
        <v>512</v>
      </c>
      <c r="D1071" s="6" t="s">
        <v>1072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1083</v>
      </c>
      <c r="C1072" s="6">
        <v>512</v>
      </c>
      <c r="D1072" s="6" t="s">
        <v>1072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1084</v>
      </c>
      <c r="C1073" s="6">
        <v>512</v>
      </c>
      <c r="D1073" s="6" t="s">
        <v>1072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1085</v>
      </c>
      <c r="C1074" s="6">
        <v>512</v>
      </c>
      <c r="D1074" s="6" t="s">
        <v>1072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1086</v>
      </c>
      <c r="C1075" s="6">
        <v>512</v>
      </c>
      <c r="D1075" s="6" t="s">
        <v>1072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1087</v>
      </c>
      <c r="C1076" s="6">
        <v>512</v>
      </c>
      <c r="D1076" s="6" t="s">
        <v>1072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1088</v>
      </c>
      <c r="C1077" s="6">
        <v>512</v>
      </c>
      <c r="D1077" s="6" t="s">
        <v>1072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1089</v>
      </c>
      <c r="C1078" s="6">
        <v>512</v>
      </c>
      <c r="D1078" s="6" t="s">
        <v>1072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1090</v>
      </c>
      <c r="C1079" s="6">
        <v>512</v>
      </c>
      <c r="D1079" s="6" t="s">
        <v>1072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1091</v>
      </c>
      <c r="C1080" s="6">
        <v>512</v>
      </c>
      <c r="D1080" s="6" t="s">
        <v>1072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1092</v>
      </c>
      <c r="C1081" s="6">
        <v>512</v>
      </c>
      <c r="D1081" s="6" t="s">
        <v>1072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1093</v>
      </c>
      <c r="C1082" s="6">
        <v>512</v>
      </c>
      <c r="D1082" s="6" t="s">
        <v>1072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1094</v>
      </c>
      <c r="C1083" s="6">
        <v>512</v>
      </c>
      <c r="D1083" s="6" t="s">
        <v>1072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1095</v>
      </c>
      <c r="C1084" s="6">
        <v>512</v>
      </c>
      <c r="D1084" s="6" t="s">
        <v>1072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1096</v>
      </c>
      <c r="C1085" s="6">
        <v>512</v>
      </c>
      <c r="D1085" s="6" t="s">
        <v>1072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1097</v>
      </c>
      <c r="C1086" s="6">
        <v>512</v>
      </c>
      <c r="D1086" s="6" t="s">
        <v>1072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1098</v>
      </c>
      <c r="C1087" s="6">
        <v>512</v>
      </c>
      <c r="D1087" s="6" t="s">
        <v>1072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1099</v>
      </c>
      <c r="C1088" s="6">
        <v>512</v>
      </c>
      <c r="D1088" s="6" t="s">
        <v>1072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1100</v>
      </c>
      <c r="C1089" s="6">
        <v>512</v>
      </c>
      <c r="D1089" s="6" t="s">
        <v>1072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1101</v>
      </c>
      <c r="C1090" s="6">
        <v>512</v>
      </c>
      <c r="D1090" s="6" t="s">
        <v>1072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1102</v>
      </c>
      <c r="C1091" s="6">
        <v>512</v>
      </c>
      <c r="D1091" s="6" t="s">
        <v>1072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1103</v>
      </c>
      <c r="C1092" s="6">
        <v>512</v>
      </c>
      <c r="D1092" s="6" t="s">
        <v>1072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1104</v>
      </c>
      <c r="C1093" s="6">
        <v>512</v>
      </c>
      <c r="D1093" s="6" t="s">
        <v>1072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1105</v>
      </c>
      <c r="C1094" s="6">
        <v>512</v>
      </c>
      <c r="D1094" s="6" t="s">
        <v>1072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1106</v>
      </c>
      <c r="C1095" s="6">
        <v>512</v>
      </c>
      <c r="D1095" s="6" t="s">
        <v>1072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1107</v>
      </c>
      <c r="C1096" s="6">
        <v>512</v>
      </c>
      <c r="D1096" s="6" t="s">
        <v>1072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1108</v>
      </c>
      <c r="C1097" s="6">
        <v>512</v>
      </c>
      <c r="D1097" s="6" t="s">
        <v>1072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1109</v>
      </c>
      <c r="C1098" s="6">
        <v>512</v>
      </c>
      <c r="D1098" s="6" t="s">
        <v>1072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1110</v>
      </c>
      <c r="C1099" s="6">
        <v>513</v>
      </c>
      <c r="D1099" s="6" t="s">
        <v>1111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1112</v>
      </c>
      <c r="C1100" s="6">
        <v>513</v>
      </c>
      <c r="D1100" s="6" t="s">
        <v>1111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1113</v>
      </c>
      <c r="C1101" s="6">
        <v>513</v>
      </c>
      <c r="D1101" s="6" t="s">
        <v>1111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1114</v>
      </c>
      <c r="C1102" s="6">
        <v>513</v>
      </c>
      <c r="D1102" s="6" t="s">
        <v>1111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1115</v>
      </c>
      <c r="C1103" s="6">
        <v>513</v>
      </c>
      <c r="D1103" s="6" t="s">
        <v>1111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1116</v>
      </c>
      <c r="C1104" s="6">
        <v>513</v>
      </c>
      <c r="D1104" s="6" t="s">
        <v>1111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1117</v>
      </c>
      <c r="C1105" s="6">
        <v>513</v>
      </c>
      <c r="D1105" s="6" t="s">
        <v>1111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1118</v>
      </c>
      <c r="C1106" s="6">
        <v>513</v>
      </c>
      <c r="D1106" s="6" t="s">
        <v>1111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1119</v>
      </c>
      <c r="C1107" s="6">
        <v>513</v>
      </c>
      <c r="D1107" s="6" t="s">
        <v>1111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1120</v>
      </c>
      <c r="C1108" s="6">
        <v>513</v>
      </c>
      <c r="D1108" s="6" t="s">
        <v>1111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1121</v>
      </c>
      <c r="C1109" s="6">
        <v>513</v>
      </c>
      <c r="D1109" s="6" t="s">
        <v>1111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1122</v>
      </c>
      <c r="C1110" s="6">
        <v>513</v>
      </c>
      <c r="D1110" s="6" t="s">
        <v>1111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1123</v>
      </c>
      <c r="C1111" s="6">
        <v>513</v>
      </c>
      <c r="D1111" s="6" t="s">
        <v>1111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1124</v>
      </c>
      <c r="C1112" s="6">
        <v>513</v>
      </c>
      <c r="D1112" s="6" t="s">
        <v>1111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1125</v>
      </c>
      <c r="C1113" s="6">
        <v>513</v>
      </c>
      <c r="D1113" s="6" t="s">
        <v>1111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1126</v>
      </c>
      <c r="C1114" s="6">
        <v>513</v>
      </c>
      <c r="D1114" s="6" t="s">
        <v>1111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1127</v>
      </c>
      <c r="C1115" s="6">
        <v>513</v>
      </c>
      <c r="D1115" s="6" t="s">
        <v>1111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1128</v>
      </c>
      <c r="C1116" s="6">
        <v>513</v>
      </c>
      <c r="D1116" s="6" t="s">
        <v>1111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1129</v>
      </c>
      <c r="C1117" s="6">
        <v>513</v>
      </c>
      <c r="D1117" s="6" t="s">
        <v>1111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1130</v>
      </c>
      <c r="C1118" s="6">
        <v>513</v>
      </c>
      <c r="D1118" s="6" t="s">
        <v>1111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1131</v>
      </c>
      <c r="C1119" s="6">
        <v>513</v>
      </c>
      <c r="D1119" s="6" t="s">
        <v>1111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1132</v>
      </c>
      <c r="C1120" s="6">
        <v>513</v>
      </c>
      <c r="D1120" s="6" t="s">
        <v>1111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1133</v>
      </c>
      <c r="C1121" s="6">
        <v>513</v>
      </c>
      <c r="D1121" s="6" t="s">
        <v>1111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1134</v>
      </c>
      <c r="C1122" s="6">
        <v>513</v>
      </c>
      <c r="D1122" s="6" t="s">
        <v>1111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1135</v>
      </c>
      <c r="C1123" s="6">
        <v>513</v>
      </c>
      <c r="D1123" s="6" t="s">
        <v>1111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1136</v>
      </c>
      <c r="C1124" s="6">
        <v>513</v>
      </c>
      <c r="D1124" s="6" t="s">
        <v>1111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1137</v>
      </c>
      <c r="C1125" s="6">
        <v>513</v>
      </c>
      <c r="D1125" s="6" t="s">
        <v>1111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1138</v>
      </c>
      <c r="C1126" s="6">
        <v>513</v>
      </c>
      <c r="D1126" s="6" t="s">
        <v>1111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1139</v>
      </c>
      <c r="C1127" s="6">
        <v>513</v>
      </c>
      <c r="D1127" s="6" t="s">
        <v>1111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1140</v>
      </c>
      <c r="C1128" s="6">
        <v>513</v>
      </c>
      <c r="D1128" s="6" t="s">
        <v>1111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1141</v>
      </c>
      <c r="C1129" s="6">
        <v>513</v>
      </c>
      <c r="D1129" s="6" t="s">
        <v>1111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1142</v>
      </c>
      <c r="C1130" s="6">
        <v>513</v>
      </c>
      <c r="D1130" s="6" t="s">
        <v>1111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1143</v>
      </c>
      <c r="C1131" s="6">
        <v>513</v>
      </c>
      <c r="D1131" s="6" t="s">
        <v>1111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1144</v>
      </c>
      <c r="C1132" s="6">
        <v>513</v>
      </c>
      <c r="D1132" s="6" t="s">
        <v>1111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1145</v>
      </c>
      <c r="C1133" s="6">
        <v>513</v>
      </c>
      <c r="D1133" s="6" t="s">
        <v>1111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1146</v>
      </c>
      <c r="C1134" s="6">
        <v>513</v>
      </c>
      <c r="D1134" s="6" t="s">
        <v>1111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1147</v>
      </c>
      <c r="C1135" s="6">
        <v>513</v>
      </c>
      <c r="D1135" s="6" t="s">
        <v>1111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1148</v>
      </c>
      <c r="C1136" s="6">
        <v>513</v>
      </c>
      <c r="D1136" s="6" t="s">
        <v>1111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1149</v>
      </c>
      <c r="C1137" s="6">
        <v>513</v>
      </c>
      <c r="D1137" s="6" t="s">
        <v>1111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1150</v>
      </c>
      <c r="C1138" s="6">
        <v>513</v>
      </c>
      <c r="D1138" s="6" t="s">
        <v>1111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1151</v>
      </c>
      <c r="C1139" s="6">
        <v>513</v>
      </c>
      <c r="D1139" s="6" t="s">
        <v>1111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1152</v>
      </c>
      <c r="C1140" s="6">
        <v>513</v>
      </c>
      <c r="D1140" s="6" t="s">
        <v>1111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1153</v>
      </c>
      <c r="C1141" s="6">
        <v>513</v>
      </c>
      <c r="D1141" s="6" t="s">
        <v>1111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1154</v>
      </c>
      <c r="C1142" s="6">
        <v>513</v>
      </c>
      <c r="D1142" s="6" t="s">
        <v>1111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1155</v>
      </c>
      <c r="C1143" s="6">
        <v>513</v>
      </c>
      <c r="D1143" s="6" t="s">
        <v>1111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1156</v>
      </c>
      <c r="C1144" s="6">
        <v>513</v>
      </c>
      <c r="D1144" s="6" t="s">
        <v>1111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1157</v>
      </c>
      <c r="C1145" s="6">
        <v>513</v>
      </c>
      <c r="D1145" s="6" t="s">
        <v>1111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1158</v>
      </c>
      <c r="C1146" s="6">
        <v>513</v>
      </c>
      <c r="D1146" s="6" t="s">
        <v>1111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1159</v>
      </c>
      <c r="C1147" s="6">
        <v>561</v>
      </c>
      <c r="D1147" s="6" t="s">
        <v>1160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1161</v>
      </c>
      <c r="C1148" s="6">
        <v>561</v>
      </c>
      <c r="D1148" s="6" t="s">
        <v>1160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1162</v>
      </c>
      <c r="C1149" s="6">
        <v>561</v>
      </c>
      <c r="D1149" s="6" t="s">
        <v>1160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25</v>
      </c>
      <c r="C1150" s="6">
        <v>123</v>
      </c>
      <c r="D1150" s="6" t="s">
        <v>4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1163</v>
      </c>
      <c r="C1151" s="6">
        <v>561</v>
      </c>
      <c r="D1151" s="6" t="s">
        <v>1160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1164</v>
      </c>
      <c r="C1152" s="6">
        <v>561</v>
      </c>
      <c r="D1152" s="6" t="s">
        <v>1160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1165</v>
      </c>
      <c r="C1153" s="6">
        <v>561</v>
      </c>
      <c r="D1153" s="6" t="s">
        <v>1160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1166</v>
      </c>
      <c r="C1154" s="6">
        <v>561</v>
      </c>
      <c r="D1154" s="6" t="s">
        <v>1160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1167</v>
      </c>
      <c r="C1155" s="6">
        <v>561</v>
      </c>
      <c r="D1155" s="6" t="s">
        <v>1160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1168</v>
      </c>
      <c r="C1156" s="6">
        <v>561</v>
      </c>
      <c r="D1156" s="6" t="s">
        <v>1160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1169</v>
      </c>
      <c r="C1157" s="6">
        <v>561</v>
      </c>
      <c r="D1157" s="6" t="s">
        <v>1160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1170</v>
      </c>
      <c r="C1158" s="6">
        <v>561</v>
      </c>
      <c r="D1158" s="6" t="s">
        <v>1160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1171</v>
      </c>
      <c r="C1159" s="6">
        <v>561</v>
      </c>
      <c r="D1159" s="6" t="s">
        <v>1160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1172</v>
      </c>
      <c r="C1160" s="6">
        <v>561</v>
      </c>
      <c r="D1160" s="6" t="s">
        <v>1160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1173</v>
      </c>
      <c r="C1161" s="6">
        <v>561</v>
      </c>
      <c r="D1161" s="6" t="s">
        <v>1160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1174</v>
      </c>
      <c r="C1162" s="6">
        <v>561</v>
      </c>
      <c r="D1162" s="6" t="s">
        <v>1160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1175</v>
      </c>
      <c r="C1163" s="6">
        <v>561</v>
      </c>
      <c r="D1163" s="6" t="s">
        <v>1160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638</v>
      </c>
      <c r="C1164" s="6">
        <v>511</v>
      </c>
      <c r="D1164" s="6" t="s">
        <v>1048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1176</v>
      </c>
      <c r="C1165" s="6">
        <v>512</v>
      </c>
      <c r="D1165" s="6" t="s">
        <v>1072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1177</v>
      </c>
      <c r="C1166" s="6">
        <v>513</v>
      </c>
      <c r="D1166" s="6" t="s">
        <v>1111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1178</v>
      </c>
      <c r="C1167" s="6">
        <v>521</v>
      </c>
      <c r="D1167" s="6" t="s">
        <v>1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1179</v>
      </c>
      <c r="C1168" s="6">
        <v>521</v>
      </c>
      <c r="D1168" s="6" t="s">
        <v>1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1180</v>
      </c>
      <c r="C1169" s="6">
        <v>521</v>
      </c>
      <c r="D1169" s="6" t="s">
        <v>1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1181</v>
      </c>
      <c r="C1170" s="6">
        <v>521</v>
      </c>
      <c r="D1170" s="6" t="s">
        <v>1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1182</v>
      </c>
      <c r="C1171" s="6">
        <v>521</v>
      </c>
      <c r="D1171" s="6" t="s">
        <v>1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1183</v>
      </c>
      <c r="C1172" s="6">
        <v>524</v>
      </c>
      <c r="D1172" s="6" t="s">
        <v>2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1184</v>
      </c>
      <c r="C1173" s="6">
        <v>524</v>
      </c>
      <c r="D1173" s="6" t="s">
        <v>2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1185</v>
      </c>
      <c r="C1174" s="6">
        <v>524</v>
      </c>
      <c r="D1174" s="6" t="s">
        <v>2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1186</v>
      </c>
      <c r="C1175" s="6">
        <v>524</v>
      </c>
      <c r="D1175" s="6" t="s">
        <v>2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1187</v>
      </c>
      <c r="C1176" s="6">
        <v>524</v>
      </c>
      <c r="D1176" s="6" t="s">
        <v>2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1188</v>
      </c>
      <c r="C1177" s="6">
        <v>511</v>
      </c>
      <c r="D1177" s="6" t="s">
        <v>1048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1189</v>
      </c>
      <c r="C1178" s="6">
        <v>524</v>
      </c>
      <c r="D1178" s="6" t="s">
        <v>2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1190</v>
      </c>
      <c r="C1179" s="6">
        <v>525</v>
      </c>
      <c r="D1179" s="6" t="s">
        <v>1191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1192</v>
      </c>
      <c r="C1180" s="6">
        <v>524</v>
      </c>
      <c r="D1180" s="6" t="s">
        <v>2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1193</v>
      </c>
      <c r="C1181" s="6">
        <v>524</v>
      </c>
      <c r="D1181" s="6" t="s">
        <v>2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1194</v>
      </c>
      <c r="C1182" s="6">
        <v>511</v>
      </c>
      <c r="D1182" s="6" t="s">
        <v>1048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1195</v>
      </c>
      <c r="C1183" s="6">
        <v>513</v>
      </c>
      <c r="D1183" s="6" t="s">
        <v>1111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28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1196</v>
      </c>
      <c r="C1185" s="6">
        <v>541</v>
      </c>
      <c r="D1185" s="6" t="s">
        <v>1197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29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3</v>
      </c>
      <c r="C1187" s="6">
        <v>123</v>
      </c>
      <c r="D1187" s="6" t="s">
        <v>4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1198</v>
      </c>
      <c r="C1188" s="6">
        <v>123</v>
      </c>
      <c r="D1188" s="6" t="s">
        <v>4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1199</v>
      </c>
      <c r="C1189" s="6">
        <v>123</v>
      </c>
      <c r="D1189" s="6" t="s">
        <v>4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5</v>
      </c>
      <c r="C1190" s="6">
        <v>124</v>
      </c>
      <c r="D1190" s="6" t="s">
        <v>6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7</v>
      </c>
      <c r="C1191" s="6">
        <v>124</v>
      </c>
      <c r="D1191" s="6" t="s">
        <v>6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8</v>
      </c>
      <c r="C1192" s="6">
        <v>124</v>
      </c>
      <c r="D1192" s="6" t="s">
        <v>6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1200</v>
      </c>
      <c r="C1193" s="6">
        <v>124</v>
      </c>
      <c r="D1193" s="6" t="s">
        <v>6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10</v>
      </c>
      <c r="C1194" s="6">
        <v>124</v>
      </c>
      <c r="D1194" s="6" t="s">
        <v>6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1201</v>
      </c>
      <c r="C1195" s="6">
        <v>124</v>
      </c>
      <c r="D1195" s="6" t="s">
        <v>6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13</v>
      </c>
      <c r="C1196" s="6">
        <v>124</v>
      </c>
      <c r="D1196" s="6" t="s">
        <v>6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1202</v>
      </c>
      <c r="C1197" s="6">
        <v>124</v>
      </c>
      <c r="D1197" s="6" t="s">
        <v>6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1203</v>
      </c>
      <c r="C1198" s="6">
        <v>124</v>
      </c>
      <c r="D1198" s="6" t="s">
        <v>6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16</v>
      </c>
      <c r="C1199" s="6">
        <v>124</v>
      </c>
      <c r="D1199" s="6" t="s">
        <v>6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1204</v>
      </c>
      <c r="C1200" s="6">
        <v>124</v>
      </c>
      <c r="D1200" s="6" t="s">
        <v>6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18</v>
      </c>
      <c r="C1201" s="6">
        <v>124</v>
      </c>
      <c r="D1201" s="6" t="s">
        <v>6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1205</v>
      </c>
      <c r="C1202" s="6">
        <v>124</v>
      </c>
      <c r="D1202" s="6" t="s">
        <v>6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1206</v>
      </c>
      <c r="C1203" s="6">
        <v>124</v>
      </c>
      <c r="D1203" s="6" t="s">
        <v>6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1207</v>
      </c>
      <c r="C1204" s="6">
        <v>124</v>
      </c>
      <c r="D1204" s="6" t="s">
        <v>6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1208</v>
      </c>
      <c r="C1205" s="6">
        <v>124</v>
      </c>
      <c r="D1205" s="6" t="s">
        <v>6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22</v>
      </c>
      <c r="C1206" s="6">
        <v>124</v>
      </c>
      <c r="D1206" s="6" t="s">
        <v>6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23</v>
      </c>
      <c r="C1207" s="6">
        <v>124</v>
      </c>
      <c r="D1207" s="6" t="s">
        <v>6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24</v>
      </c>
      <c r="C1208" s="6">
        <v>124</v>
      </c>
      <c r="D1208" s="6" t="s">
        <v>6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1209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1210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1211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1212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1213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1214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1215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1216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1217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1218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1219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1220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1221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1222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1223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1224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1225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1226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1227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1228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1229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1230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1231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1232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1233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1234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1235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1236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1237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1238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1239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1240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1241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1242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1243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1244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1245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1246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1247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Q125"/>
  <sheetViews>
    <sheetView showGridLines="0" tabSelected="1" topLeftCell="A4" workbookViewId="0">
      <selection activeCell="H82" sqref="H82"/>
    </sheetView>
  </sheetViews>
  <sheetFormatPr baseColWidth="10" defaultColWidth="11.42578125" defaultRowHeight="11.25" customHeight="1"/>
  <cols>
    <col min="1" max="1" width="2" style="26" customWidth="1"/>
    <col min="2" max="2" width="52.140625" style="26" customWidth="1"/>
    <col min="3" max="3" width="19.140625" style="26" bestFit="1" customWidth="1"/>
    <col min="4" max="4" width="17" style="26" bestFit="1" customWidth="1"/>
    <col min="5" max="5" width="19.85546875" style="26" bestFit="1" customWidth="1"/>
    <col min="6" max="7" width="19.140625" style="26" bestFit="1" customWidth="1"/>
    <col min="8" max="8" width="17.5703125" style="26" bestFit="1" customWidth="1"/>
    <col min="9" max="9" width="2.7109375" style="14" customWidth="1"/>
    <col min="10" max="10" width="11.42578125" style="14" hidden="1" customWidth="1"/>
    <col min="11" max="254" width="0" style="14" hidden="1" customWidth="1"/>
    <col min="255" max="255" width="11.42578125" style="14"/>
    <col min="256" max="256" width="2.7109375" style="14" customWidth="1"/>
    <col min="257" max="257" width="9.42578125" style="14" customWidth="1"/>
    <col min="258" max="258" width="36.5703125" style="14" customWidth="1"/>
    <col min="259" max="264" width="21" style="14" customWidth="1"/>
    <col min="265" max="265" width="2.7109375" style="14" customWidth="1"/>
    <col min="266" max="510" width="0" style="14" hidden="1" customWidth="1"/>
    <col min="511" max="511" width="11.42578125" style="14"/>
    <col min="512" max="512" width="2.7109375" style="26" customWidth="1"/>
    <col min="513" max="513" width="9.42578125" style="26" customWidth="1"/>
    <col min="514" max="514" width="36.5703125" style="26" customWidth="1"/>
    <col min="515" max="520" width="21" style="26" customWidth="1"/>
    <col min="521" max="521" width="2.7109375" style="26" customWidth="1"/>
    <col min="522" max="766" width="0" style="26" hidden="1" customWidth="1"/>
    <col min="767" max="767" width="11.42578125" style="26"/>
    <col min="768" max="768" width="2.7109375" style="26" customWidth="1"/>
    <col min="769" max="769" width="9.42578125" style="26" customWidth="1"/>
    <col min="770" max="770" width="36.5703125" style="26" customWidth="1"/>
    <col min="771" max="776" width="21" style="26" customWidth="1"/>
    <col min="777" max="777" width="2.7109375" style="26" customWidth="1"/>
    <col min="778" max="1022" width="0" style="26" hidden="1" customWidth="1"/>
    <col min="1023" max="1023" width="11.42578125" style="26"/>
    <col min="1024" max="1024" width="2.7109375" style="26" customWidth="1"/>
    <col min="1025" max="1025" width="9.42578125" style="26" customWidth="1"/>
    <col min="1026" max="1026" width="36.5703125" style="26" customWidth="1"/>
    <col min="1027" max="1032" width="21" style="26" customWidth="1"/>
    <col min="1033" max="1033" width="2.7109375" style="26" customWidth="1"/>
    <col min="1034" max="1278" width="0" style="26" hidden="1" customWidth="1"/>
    <col min="1279" max="1279" width="11.42578125" style="26"/>
    <col min="1280" max="1280" width="2.7109375" style="26" customWidth="1"/>
    <col min="1281" max="1281" width="9.42578125" style="26" customWidth="1"/>
    <col min="1282" max="1282" width="36.5703125" style="26" customWidth="1"/>
    <col min="1283" max="1288" width="21" style="26" customWidth="1"/>
    <col min="1289" max="1289" width="2.7109375" style="26" customWidth="1"/>
    <col min="1290" max="1534" width="0" style="26" hidden="1" customWidth="1"/>
    <col min="1535" max="1535" width="11.42578125" style="26"/>
    <col min="1536" max="1536" width="2.7109375" style="26" customWidth="1"/>
    <col min="1537" max="1537" width="9.42578125" style="26" customWidth="1"/>
    <col min="1538" max="1538" width="36.5703125" style="26" customWidth="1"/>
    <col min="1539" max="1544" width="21" style="26" customWidth="1"/>
    <col min="1545" max="1545" width="2.7109375" style="26" customWidth="1"/>
    <col min="1546" max="1790" width="0" style="26" hidden="1" customWidth="1"/>
    <col min="1791" max="1791" width="11.42578125" style="26"/>
    <col min="1792" max="1792" width="2.7109375" style="26" customWidth="1"/>
    <col min="1793" max="1793" width="9.42578125" style="26" customWidth="1"/>
    <col min="1794" max="1794" width="36.5703125" style="26" customWidth="1"/>
    <col min="1795" max="1800" width="21" style="26" customWidth="1"/>
    <col min="1801" max="1801" width="2.7109375" style="26" customWidth="1"/>
    <col min="1802" max="2046" width="0" style="26" hidden="1" customWidth="1"/>
    <col min="2047" max="2047" width="11.42578125" style="26"/>
    <col min="2048" max="2048" width="2.7109375" style="26" customWidth="1"/>
    <col min="2049" max="2049" width="9.42578125" style="26" customWidth="1"/>
    <col min="2050" max="2050" width="36.5703125" style="26" customWidth="1"/>
    <col min="2051" max="2056" width="21" style="26" customWidth="1"/>
    <col min="2057" max="2057" width="2.7109375" style="26" customWidth="1"/>
    <col min="2058" max="2302" width="0" style="26" hidden="1" customWidth="1"/>
    <col min="2303" max="2303" width="11.42578125" style="26"/>
    <col min="2304" max="2304" width="2.7109375" style="26" customWidth="1"/>
    <col min="2305" max="2305" width="9.42578125" style="26" customWidth="1"/>
    <col min="2306" max="2306" width="36.5703125" style="26" customWidth="1"/>
    <col min="2307" max="2312" width="21" style="26" customWidth="1"/>
    <col min="2313" max="2313" width="2.7109375" style="26" customWidth="1"/>
    <col min="2314" max="2558" width="0" style="26" hidden="1" customWidth="1"/>
    <col min="2559" max="2559" width="11.42578125" style="26"/>
    <col min="2560" max="2560" width="2.7109375" style="26" customWidth="1"/>
    <col min="2561" max="2561" width="9.42578125" style="26" customWidth="1"/>
    <col min="2562" max="2562" width="36.5703125" style="26" customWidth="1"/>
    <col min="2563" max="2568" width="21" style="26" customWidth="1"/>
    <col min="2569" max="2569" width="2.7109375" style="26" customWidth="1"/>
    <col min="2570" max="2814" width="0" style="26" hidden="1" customWidth="1"/>
    <col min="2815" max="2815" width="11.42578125" style="26"/>
    <col min="2816" max="2816" width="2.7109375" style="26" customWidth="1"/>
    <col min="2817" max="2817" width="9.42578125" style="26" customWidth="1"/>
    <col min="2818" max="2818" width="36.5703125" style="26" customWidth="1"/>
    <col min="2819" max="2824" width="21" style="26" customWidth="1"/>
    <col min="2825" max="2825" width="2.7109375" style="26" customWidth="1"/>
    <col min="2826" max="3070" width="0" style="26" hidden="1" customWidth="1"/>
    <col min="3071" max="3071" width="11.42578125" style="26"/>
    <col min="3072" max="3072" width="2.7109375" style="26" customWidth="1"/>
    <col min="3073" max="3073" width="9.42578125" style="26" customWidth="1"/>
    <col min="3074" max="3074" width="36.5703125" style="26" customWidth="1"/>
    <col min="3075" max="3080" width="21" style="26" customWidth="1"/>
    <col min="3081" max="3081" width="2.7109375" style="26" customWidth="1"/>
    <col min="3082" max="3326" width="0" style="26" hidden="1" customWidth="1"/>
    <col min="3327" max="3327" width="11.42578125" style="26"/>
    <col min="3328" max="3328" width="2.7109375" style="26" customWidth="1"/>
    <col min="3329" max="3329" width="9.42578125" style="26" customWidth="1"/>
    <col min="3330" max="3330" width="36.5703125" style="26" customWidth="1"/>
    <col min="3331" max="3336" width="21" style="26" customWidth="1"/>
    <col min="3337" max="3337" width="2.7109375" style="26" customWidth="1"/>
    <col min="3338" max="3582" width="0" style="26" hidden="1" customWidth="1"/>
    <col min="3583" max="3583" width="11.42578125" style="26"/>
    <col min="3584" max="3584" width="2.7109375" style="26" customWidth="1"/>
    <col min="3585" max="3585" width="9.42578125" style="26" customWidth="1"/>
    <col min="3586" max="3586" width="36.5703125" style="26" customWidth="1"/>
    <col min="3587" max="3592" width="21" style="26" customWidth="1"/>
    <col min="3593" max="3593" width="2.7109375" style="26" customWidth="1"/>
    <col min="3594" max="3838" width="0" style="26" hidden="1" customWidth="1"/>
    <col min="3839" max="3839" width="11.42578125" style="26"/>
    <col min="3840" max="3840" width="2.7109375" style="26" customWidth="1"/>
    <col min="3841" max="3841" width="9.42578125" style="26" customWidth="1"/>
    <col min="3842" max="3842" width="36.5703125" style="26" customWidth="1"/>
    <col min="3843" max="3848" width="21" style="26" customWidth="1"/>
    <col min="3849" max="3849" width="2.7109375" style="26" customWidth="1"/>
    <col min="3850" max="4094" width="0" style="26" hidden="1" customWidth="1"/>
    <col min="4095" max="4095" width="11.42578125" style="26"/>
    <col min="4096" max="4096" width="2.7109375" style="26" customWidth="1"/>
    <col min="4097" max="4097" width="9.42578125" style="26" customWidth="1"/>
    <col min="4098" max="4098" width="36.5703125" style="26" customWidth="1"/>
    <col min="4099" max="4104" width="21" style="26" customWidth="1"/>
    <col min="4105" max="4105" width="2.7109375" style="26" customWidth="1"/>
    <col min="4106" max="4350" width="0" style="26" hidden="1" customWidth="1"/>
    <col min="4351" max="4351" width="11.42578125" style="26"/>
    <col min="4352" max="4352" width="2.7109375" style="26" customWidth="1"/>
    <col min="4353" max="4353" width="9.42578125" style="26" customWidth="1"/>
    <col min="4354" max="4354" width="36.5703125" style="26" customWidth="1"/>
    <col min="4355" max="4360" width="21" style="26" customWidth="1"/>
    <col min="4361" max="4361" width="2.7109375" style="26" customWidth="1"/>
    <col min="4362" max="4606" width="0" style="26" hidden="1" customWidth="1"/>
    <col min="4607" max="4607" width="11.42578125" style="26"/>
    <col min="4608" max="4608" width="2.7109375" style="26" customWidth="1"/>
    <col min="4609" max="4609" width="9.42578125" style="26" customWidth="1"/>
    <col min="4610" max="4610" width="36.5703125" style="26" customWidth="1"/>
    <col min="4611" max="4616" width="21" style="26" customWidth="1"/>
    <col min="4617" max="4617" width="2.7109375" style="26" customWidth="1"/>
    <col min="4618" max="4862" width="0" style="26" hidden="1" customWidth="1"/>
    <col min="4863" max="4863" width="11.42578125" style="26"/>
    <col min="4864" max="4864" width="2.7109375" style="26" customWidth="1"/>
    <col min="4865" max="4865" width="9.42578125" style="26" customWidth="1"/>
    <col min="4866" max="4866" width="36.5703125" style="26" customWidth="1"/>
    <col min="4867" max="4872" width="21" style="26" customWidth="1"/>
    <col min="4873" max="4873" width="2.7109375" style="26" customWidth="1"/>
    <col min="4874" max="5118" width="0" style="26" hidden="1" customWidth="1"/>
    <col min="5119" max="5119" width="11.42578125" style="26"/>
    <col min="5120" max="5120" width="2.7109375" style="26" customWidth="1"/>
    <col min="5121" max="5121" width="9.42578125" style="26" customWidth="1"/>
    <col min="5122" max="5122" width="36.5703125" style="26" customWidth="1"/>
    <col min="5123" max="5128" width="21" style="26" customWidth="1"/>
    <col min="5129" max="5129" width="2.7109375" style="26" customWidth="1"/>
    <col min="5130" max="5374" width="0" style="26" hidden="1" customWidth="1"/>
    <col min="5375" max="5375" width="11.42578125" style="26"/>
    <col min="5376" max="5376" width="2.7109375" style="26" customWidth="1"/>
    <col min="5377" max="5377" width="9.42578125" style="26" customWidth="1"/>
    <col min="5378" max="5378" width="36.5703125" style="26" customWidth="1"/>
    <col min="5379" max="5384" width="21" style="26" customWidth="1"/>
    <col min="5385" max="5385" width="2.7109375" style="26" customWidth="1"/>
    <col min="5386" max="5630" width="0" style="26" hidden="1" customWidth="1"/>
    <col min="5631" max="5631" width="11.42578125" style="26"/>
    <col min="5632" max="5632" width="2.7109375" style="26" customWidth="1"/>
    <col min="5633" max="5633" width="9.42578125" style="26" customWidth="1"/>
    <col min="5634" max="5634" width="36.5703125" style="26" customWidth="1"/>
    <col min="5635" max="5640" width="21" style="26" customWidth="1"/>
    <col min="5641" max="5641" width="2.7109375" style="26" customWidth="1"/>
    <col min="5642" max="5886" width="0" style="26" hidden="1" customWidth="1"/>
    <col min="5887" max="5887" width="11.42578125" style="26"/>
    <col min="5888" max="5888" width="2.7109375" style="26" customWidth="1"/>
    <col min="5889" max="5889" width="9.42578125" style="26" customWidth="1"/>
    <col min="5890" max="5890" width="36.5703125" style="26" customWidth="1"/>
    <col min="5891" max="5896" width="21" style="26" customWidth="1"/>
    <col min="5897" max="5897" width="2.7109375" style="26" customWidth="1"/>
    <col min="5898" max="6142" width="0" style="26" hidden="1" customWidth="1"/>
    <col min="6143" max="6143" width="11.42578125" style="26"/>
    <col min="6144" max="6144" width="2.7109375" style="26" customWidth="1"/>
    <col min="6145" max="6145" width="9.42578125" style="26" customWidth="1"/>
    <col min="6146" max="6146" width="36.5703125" style="26" customWidth="1"/>
    <col min="6147" max="6152" width="21" style="26" customWidth="1"/>
    <col min="6153" max="6153" width="2.7109375" style="26" customWidth="1"/>
    <col min="6154" max="6398" width="0" style="26" hidden="1" customWidth="1"/>
    <col min="6399" max="6399" width="11.42578125" style="26"/>
    <col min="6400" max="6400" width="2.7109375" style="26" customWidth="1"/>
    <col min="6401" max="6401" width="9.42578125" style="26" customWidth="1"/>
    <col min="6402" max="6402" width="36.5703125" style="26" customWidth="1"/>
    <col min="6403" max="6408" width="21" style="26" customWidth="1"/>
    <col min="6409" max="6409" width="2.7109375" style="26" customWidth="1"/>
    <col min="6410" max="6654" width="0" style="26" hidden="1" customWidth="1"/>
    <col min="6655" max="6655" width="11.42578125" style="26"/>
    <col min="6656" max="6656" width="2.7109375" style="26" customWidth="1"/>
    <col min="6657" max="6657" width="9.42578125" style="26" customWidth="1"/>
    <col min="6658" max="6658" width="36.5703125" style="26" customWidth="1"/>
    <col min="6659" max="6664" width="21" style="26" customWidth="1"/>
    <col min="6665" max="6665" width="2.7109375" style="26" customWidth="1"/>
    <col min="6666" max="6910" width="0" style="26" hidden="1" customWidth="1"/>
    <col min="6911" max="6911" width="11.42578125" style="26"/>
    <col min="6912" max="6912" width="2.7109375" style="26" customWidth="1"/>
    <col min="6913" max="6913" width="9.42578125" style="26" customWidth="1"/>
    <col min="6914" max="6914" width="36.5703125" style="26" customWidth="1"/>
    <col min="6915" max="6920" width="21" style="26" customWidth="1"/>
    <col min="6921" max="6921" width="2.7109375" style="26" customWidth="1"/>
    <col min="6922" max="7166" width="0" style="26" hidden="1" customWidth="1"/>
    <col min="7167" max="7167" width="11.42578125" style="26"/>
    <col min="7168" max="7168" width="2.7109375" style="26" customWidth="1"/>
    <col min="7169" max="7169" width="9.42578125" style="26" customWidth="1"/>
    <col min="7170" max="7170" width="36.5703125" style="26" customWidth="1"/>
    <col min="7171" max="7176" width="21" style="26" customWidth="1"/>
    <col min="7177" max="7177" width="2.7109375" style="26" customWidth="1"/>
    <col min="7178" max="7422" width="0" style="26" hidden="1" customWidth="1"/>
    <col min="7423" max="7423" width="11.42578125" style="26"/>
    <col min="7424" max="7424" width="2.7109375" style="26" customWidth="1"/>
    <col min="7425" max="7425" width="9.42578125" style="26" customWidth="1"/>
    <col min="7426" max="7426" width="36.5703125" style="26" customWidth="1"/>
    <col min="7427" max="7432" width="21" style="26" customWidth="1"/>
    <col min="7433" max="7433" width="2.7109375" style="26" customWidth="1"/>
    <col min="7434" max="7678" width="0" style="26" hidden="1" customWidth="1"/>
    <col min="7679" max="7679" width="11.42578125" style="26"/>
    <col min="7680" max="7680" width="2.7109375" style="26" customWidth="1"/>
    <col min="7681" max="7681" width="9.42578125" style="26" customWidth="1"/>
    <col min="7682" max="7682" width="36.5703125" style="26" customWidth="1"/>
    <col min="7683" max="7688" width="21" style="26" customWidth="1"/>
    <col min="7689" max="7689" width="2.7109375" style="26" customWidth="1"/>
    <col min="7690" max="7934" width="0" style="26" hidden="1" customWidth="1"/>
    <col min="7935" max="7935" width="11.42578125" style="26"/>
    <col min="7936" max="7936" width="2.7109375" style="26" customWidth="1"/>
    <col min="7937" max="7937" width="9.42578125" style="26" customWidth="1"/>
    <col min="7938" max="7938" width="36.5703125" style="26" customWidth="1"/>
    <col min="7939" max="7944" width="21" style="26" customWidth="1"/>
    <col min="7945" max="7945" width="2.7109375" style="26" customWidth="1"/>
    <col min="7946" max="8190" width="0" style="26" hidden="1" customWidth="1"/>
    <col min="8191" max="8191" width="11.42578125" style="26"/>
    <col min="8192" max="8192" width="2.7109375" style="26" customWidth="1"/>
    <col min="8193" max="8193" width="9.42578125" style="26" customWidth="1"/>
    <col min="8194" max="8194" width="36.5703125" style="26" customWidth="1"/>
    <col min="8195" max="8200" width="21" style="26" customWidth="1"/>
    <col min="8201" max="8201" width="2.7109375" style="26" customWidth="1"/>
    <col min="8202" max="8446" width="0" style="26" hidden="1" customWidth="1"/>
    <col min="8447" max="8447" width="11.42578125" style="26"/>
    <col min="8448" max="8448" width="2.7109375" style="26" customWidth="1"/>
    <col min="8449" max="8449" width="9.42578125" style="26" customWidth="1"/>
    <col min="8450" max="8450" width="36.5703125" style="26" customWidth="1"/>
    <col min="8451" max="8456" width="21" style="26" customWidth="1"/>
    <col min="8457" max="8457" width="2.7109375" style="26" customWidth="1"/>
    <col min="8458" max="8702" width="0" style="26" hidden="1" customWidth="1"/>
    <col min="8703" max="8703" width="11.42578125" style="26"/>
    <col min="8704" max="8704" width="2.7109375" style="26" customWidth="1"/>
    <col min="8705" max="8705" width="9.42578125" style="26" customWidth="1"/>
    <col min="8706" max="8706" width="36.5703125" style="26" customWidth="1"/>
    <col min="8707" max="8712" width="21" style="26" customWidth="1"/>
    <col min="8713" max="8713" width="2.7109375" style="26" customWidth="1"/>
    <col min="8714" max="8958" width="0" style="26" hidden="1" customWidth="1"/>
    <col min="8959" max="8959" width="11.42578125" style="26"/>
    <col min="8960" max="8960" width="2.7109375" style="26" customWidth="1"/>
    <col min="8961" max="8961" width="9.42578125" style="26" customWidth="1"/>
    <col min="8962" max="8962" width="36.5703125" style="26" customWidth="1"/>
    <col min="8963" max="8968" width="21" style="26" customWidth="1"/>
    <col min="8969" max="8969" width="2.7109375" style="26" customWidth="1"/>
    <col min="8970" max="9214" width="0" style="26" hidden="1" customWidth="1"/>
    <col min="9215" max="9215" width="11.42578125" style="26"/>
    <col min="9216" max="9216" width="2.7109375" style="26" customWidth="1"/>
    <col min="9217" max="9217" width="9.42578125" style="26" customWidth="1"/>
    <col min="9218" max="9218" width="36.5703125" style="26" customWidth="1"/>
    <col min="9219" max="9224" width="21" style="26" customWidth="1"/>
    <col min="9225" max="9225" width="2.7109375" style="26" customWidth="1"/>
    <col min="9226" max="9470" width="0" style="26" hidden="1" customWidth="1"/>
    <col min="9471" max="9471" width="11.42578125" style="26"/>
    <col min="9472" max="9472" width="2.7109375" style="26" customWidth="1"/>
    <col min="9473" max="9473" width="9.42578125" style="26" customWidth="1"/>
    <col min="9474" max="9474" width="36.5703125" style="26" customWidth="1"/>
    <col min="9475" max="9480" width="21" style="26" customWidth="1"/>
    <col min="9481" max="9481" width="2.7109375" style="26" customWidth="1"/>
    <col min="9482" max="9726" width="0" style="26" hidden="1" customWidth="1"/>
    <col min="9727" max="9727" width="11.42578125" style="26"/>
    <col min="9728" max="9728" width="2.7109375" style="26" customWidth="1"/>
    <col min="9729" max="9729" width="9.42578125" style="26" customWidth="1"/>
    <col min="9730" max="9730" width="36.5703125" style="26" customWidth="1"/>
    <col min="9731" max="9736" width="21" style="26" customWidth="1"/>
    <col min="9737" max="9737" width="2.7109375" style="26" customWidth="1"/>
    <col min="9738" max="9982" width="0" style="26" hidden="1" customWidth="1"/>
    <col min="9983" max="9983" width="11.42578125" style="26"/>
    <col min="9984" max="9984" width="2.7109375" style="26" customWidth="1"/>
    <col min="9985" max="9985" width="9.42578125" style="26" customWidth="1"/>
    <col min="9986" max="9986" width="36.5703125" style="26" customWidth="1"/>
    <col min="9987" max="9992" width="21" style="26" customWidth="1"/>
    <col min="9993" max="9993" width="2.7109375" style="26" customWidth="1"/>
    <col min="9994" max="10238" width="0" style="26" hidden="1" customWidth="1"/>
    <col min="10239" max="10239" width="11.42578125" style="26"/>
    <col min="10240" max="10240" width="2.7109375" style="26" customWidth="1"/>
    <col min="10241" max="10241" width="9.42578125" style="26" customWidth="1"/>
    <col min="10242" max="10242" width="36.5703125" style="26" customWidth="1"/>
    <col min="10243" max="10248" width="21" style="26" customWidth="1"/>
    <col min="10249" max="10249" width="2.7109375" style="26" customWidth="1"/>
    <col min="10250" max="10494" width="0" style="26" hidden="1" customWidth="1"/>
    <col min="10495" max="10495" width="11.42578125" style="26"/>
    <col min="10496" max="10496" width="2.7109375" style="26" customWidth="1"/>
    <col min="10497" max="10497" width="9.42578125" style="26" customWidth="1"/>
    <col min="10498" max="10498" width="36.5703125" style="26" customWidth="1"/>
    <col min="10499" max="10504" width="21" style="26" customWidth="1"/>
    <col min="10505" max="10505" width="2.7109375" style="26" customWidth="1"/>
    <col min="10506" max="10750" width="0" style="26" hidden="1" customWidth="1"/>
    <col min="10751" max="10751" width="11.42578125" style="26"/>
    <col min="10752" max="10752" width="2.7109375" style="26" customWidth="1"/>
    <col min="10753" max="10753" width="9.42578125" style="26" customWidth="1"/>
    <col min="10754" max="10754" width="36.5703125" style="26" customWidth="1"/>
    <col min="10755" max="10760" width="21" style="26" customWidth="1"/>
    <col min="10761" max="10761" width="2.7109375" style="26" customWidth="1"/>
    <col min="10762" max="11006" width="0" style="26" hidden="1" customWidth="1"/>
    <col min="11007" max="11007" width="11.42578125" style="26"/>
    <col min="11008" max="11008" width="2.7109375" style="26" customWidth="1"/>
    <col min="11009" max="11009" width="9.42578125" style="26" customWidth="1"/>
    <col min="11010" max="11010" width="36.5703125" style="26" customWidth="1"/>
    <col min="11011" max="11016" width="21" style="26" customWidth="1"/>
    <col min="11017" max="11017" width="2.7109375" style="26" customWidth="1"/>
    <col min="11018" max="11262" width="0" style="26" hidden="1" customWidth="1"/>
    <col min="11263" max="11263" width="11.42578125" style="26"/>
    <col min="11264" max="11264" width="2.7109375" style="26" customWidth="1"/>
    <col min="11265" max="11265" width="9.42578125" style="26" customWidth="1"/>
    <col min="11266" max="11266" width="36.5703125" style="26" customWidth="1"/>
    <col min="11267" max="11272" width="21" style="26" customWidth="1"/>
    <col min="11273" max="11273" width="2.7109375" style="26" customWidth="1"/>
    <col min="11274" max="11518" width="0" style="26" hidden="1" customWidth="1"/>
    <col min="11519" max="11519" width="11.42578125" style="26"/>
    <col min="11520" max="11520" width="2.7109375" style="26" customWidth="1"/>
    <col min="11521" max="11521" width="9.42578125" style="26" customWidth="1"/>
    <col min="11522" max="11522" width="36.5703125" style="26" customWidth="1"/>
    <col min="11523" max="11528" width="21" style="26" customWidth="1"/>
    <col min="11529" max="11529" width="2.7109375" style="26" customWidth="1"/>
    <col min="11530" max="11774" width="0" style="26" hidden="1" customWidth="1"/>
    <col min="11775" max="11775" width="11.42578125" style="26"/>
    <col min="11776" max="11776" width="2.7109375" style="26" customWidth="1"/>
    <col min="11777" max="11777" width="9.42578125" style="26" customWidth="1"/>
    <col min="11778" max="11778" width="36.5703125" style="26" customWidth="1"/>
    <col min="11779" max="11784" width="21" style="26" customWidth="1"/>
    <col min="11785" max="11785" width="2.7109375" style="26" customWidth="1"/>
    <col min="11786" max="12030" width="0" style="26" hidden="1" customWidth="1"/>
    <col min="12031" max="12031" width="11.42578125" style="26"/>
    <col min="12032" max="12032" width="2.7109375" style="26" customWidth="1"/>
    <col min="12033" max="12033" width="9.42578125" style="26" customWidth="1"/>
    <col min="12034" max="12034" width="36.5703125" style="26" customWidth="1"/>
    <col min="12035" max="12040" width="21" style="26" customWidth="1"/>
    <col min="12041" max="12041" width="2.7109375" style="26" customWidth="1"/>
    <col min="12042" max="12286" width="0" style="26" hidden="1" customWidth="1"/>
    <col min="12287" max="12287" width="11.42578125" style="26"/>
    <col min="12288" max="12288" width="2.7109375" style="26" customWidth="1"/>
    <col min="12289" max="12289" width="9.42578125" style="26" customWidth="1"/>
    <col min="12290" max="12290" width="36.5703125" style="26" customWidth="1"/>
    <col min="12291" max="12296" width="21" style="26" customWidth="1"/>
    <col min="12297" max="12297" width="2.7109375" style="26" customWidth="1"/>
    <col min="12298" max="12542" width="0" style="26" hidden="1" customWidth="1"/>
    <col min="12543" max="12543" width="11.42578125" style="26"/>
    <col min="12544" max="12544" width="2.7109375" style="26" customWidth="1"/>
    <col min="12545" max="12545" width="9.42578125" style="26" customWidth="1"/>
    <col min="12546" max="12546" width="36.5703125" style="26" customWidth="1"/>
    <col min="12547" max="12552" width="21" style="26" customWidth="1"/>
    <col min="12553" max="12553" width="2.7109375" style="26" customWidth="1"/>
    <col min="12554" max="12798" width="0" style="26" hidden="1" customWidth="1"/>
    <col min="12799" max="12799" width="11.42578125" style="26"/>
    <col min="12800" max="12800" width="2.7109375" style="26" customWidth="1"/>
    <col min="12801" max="12801" width="9.42578125" style="26" customWidth="1"/>
    <col min="12802" max="12802" width="36.5703125" style="26" customWidth="1"/>
    <col min="12803" max="12808" width="21" style="26" customWidth="1"/>
    <col min="12809" max="12809" width="2.7109375" style="26" customWidth="1"/>
    <col min="12810" max="13054" width="0" style="26" hidden="1" customWidth="1"/>
    <col min="13055" max="13055" width="11.42578125" style="26"/>
    <col min="13056" max="13056" width="2.7109375" style="26" customWidth="1"/>
    <col min="13057" max="13057" width="9.42578125" style="26" customWidth="1"/>
    <col min="13058" max="13058" width="36.5703125" style="26" customWidth="1"/>
    <col min="13059" max="13064" width="21" style="26" customWidth="1"/>
    <col min="13065" max="13065" width="2.7109375" style="26" customWidth="1"/>
    <col min="13066" max="13310" width="0" style="26" hidden="1" customWidth="1"/>
    <col min="13311" max="13311" width="11.42578125" style="26"/>
    <col min="13312" max="13312" width="2.7109375" style="26" customWidth="1"/>
    <col min="13313" max="13313" width="9.42578125" style="26" customWidth="1"/>
    <col min="13314" max="13314" width="36.5703125" style="26" customWidth="1"/>
    <col min="13315" max="13320" width="21" style="26" customWidth="1"/>
    <col min="13321" max="13321" width="2.7109375" style="26" customWidth="1"/>
    <col min="13322" max="13566" width="0" style="26" hidden="1" customWidth="1"/>
    <col min="13567" max="13567" width="11.42578125" style="26"/>
    <col min="13568" max="13568" width="2.7109375" style="26" customWidth="1"/>
    <col min="13569" max="13569" width="9.42578125" style="26" customWidth="1"/>
    <col min="13570" max="13570" width="36.5703125" style="26" customWidth="1"/>
    <col min="13571" max="13576" width="21" style="26" customWidth="1"/>
    <col min="13577" max="13577" width="2.7109375" style="26" customWidth="1"/>
    <col min="13578" max="13822" width="0" style="26" hidden="1" customWidth="1"/>
    <col min="13823" max="13823" width="11.42578125" style="26"/>
    <col min="13824" max="13824" width="2.7109375" style="26" customWidth="1"/>
    <col min="13825" max="13825" width="9.42578125" style="26" customWidth="1"/>
    <col min="13826" max="13826" width="36.5703125" style="26" customWidth="1"/>
    <col min="13827" max="13832" width="21" style="26" customWidth="1"/>
    <col min="13833" max="13833" width="2.7109375" style="26" customWidth="1"/>
    <col min="13834" max="14078" width="0" style="26" hidden="1" customWidth="1"/>
    <col min="14079" max="14079" width="11.42578125" style="26"/>
    <col min="14080" max="14080" width="2.7109375" style="26" customWidth="1"/>
    <col min="14081" max="14081" width="9.42578125" style="26" customWidth="1"/>
    <col min="14082" max="14082" width="36.5703125" style="26" customWidth="1"/>
    <col min="14083" max="14088" width="21" style="26" customWidth="1"/>
    <col min="14089" max="14089" width="2.7109375" style="26" customWidth="1"/>
    <col min="14090" max="14334" width="0" style="26" hidden="1" customWidth="1"/>
    <col min="14335" max="14335" width="11.42578125" style="26"/>
    <col min="14336" max="14336" width="2.7109375" style="26" customWidth="1"/>
    <col min="14337" max="14337" width="9.42578125" style="26" customWidth="1"/>
    <col min="14338" max="14338" width="36.5703125" style="26" customWidth="1"/>
    <col min="14339" max="14344" width="21" style="26" customWidth="1"/>
    <col min="14345" max="14345" width="2.7109375" style="26" customWidth="1"/>
    <col min="14346" max="14590" width="0" style="26" hidden="1" customWidth="1"/>
    <col min="14591" max="14591" width="11.42578125" style="26"/>
    <col min="14592" max="14592" width="2.7109375" style="26" customWidth="1"/>
    <col min="14593" max="14593" width="9.42578125" style="26" customWidth="1"/>
    <col min="14594" max="14594" width="36.5703125" style="26" customWidth="1"/>
    <col min="14595" max="14600" width="21" style="26" customWidth="1"/>
    <col min="14601" max="14601" width="2.7109375" style="26" customWidth="1"/>
    <col min="14602" max="14846" width="0" style="26" hidden="1" customWidth="1"/>
    <col min="14847" max="14847" width="11.42578125" style="26"/>
    <col min="14848" max="14848" width="2.7109375" style="26" customWidth="1"/>
    <col min="14849" max="14849" width="9.42578125" style="26" customWidth="1"/>
    <col min="14850" max="14850" width="36.5703125" style="26" customWidth="1"/>
    <col min="14851" max="14856" width="21" style="26" customWidth="1"/>
    <col min="14857" max="14857" width="2.7109375" style="26" customWidth="1"/>
    <col min="14858" max="15102" width="0" style="26" hidden="1" customWidth="1"/>
    <col min="15103" max="15103" width="11.42578125" style="26"/>
    <col min="15104" max="15104" width="2.7109375" style="26" customWidth="1"/>
    <col min="15105" max="15105" width="9.42578125" style="26" customWidth="1"/>
    <col min="15106" max="15106" width="36.5703125" style="26" customWidth="1"/>
    <col min="15107" max="15112" width="21" style="26" customWidth="1"/>
    <col min="15113" max="15113" width="2.7109375" style="26" customWidth="1"/>
    <col min="15114" max="15358" width="0" style="26" hidden="1" customWidth="1"/>
    <col min="15359" max="15359" width="11.42578125" style="26"/>
    <col min="15360" max="15360" width="2.7109375" style="26" customWidth="1"/>
    <col min="15361" max="15361" width="9.42578125" style="26" customWidth="1"/>
    <col min="15362" max="15362" width="36.5703125" style="26" customWidth="1"/>
    <col min="15363" max="15368" width="21" style="26" customWidth="1"/>
    <col min="15369" max="15369" width="2.7109375" style="26" customWidth="1"/>
    <col min="15370" max="15614" width="0" style="26" hidden="1" customWidth="1"/>
    <col min="15615" max="15615" width="11.42578125" style="26"/>
    <col min="15616" max="15616" width="2.7109375" style="26" customWidth="1"/>
    <col min="15617" max="15617" width="9.42578125" style="26" customWidth="1"/>
    <col min="15618" max="15618" width="36.5703125" style="26" customWidth="1"/>
    <col min="15619" max="15624" width="21" style="26" customWidth="1"/>
    <col min="15625" max="15625" width="2.7109375" style="26" customWidth="1"/>
    <col min="15626" max="15870" width="0" style="26" hidden="1" customWidth="1"/>
    <col min="15871" max="15871" width="11.42578125" style="26"/>
    <col min="15872" max="15872" width="2.7109375" style="26" customWidth="1"/>
    <col min="15873" max="15873" width="9.42578125" style="26" customWidth="1"/>
    <col min="15874" max="15874" width="36.5703125" style="26" customWidth="1"/>
    <col min="15875" max="15880" width="21" style="26" customWidth="1"/>
    <col min="15881" max="15881" width="2.7109375" style="26" customWidth="1"/>
    <col min="15882" max="16126" width="0" style="26" hidden="1" customWidth="1"/>
    <col min="16127" max="16127" width="11.42578125" style="26"/>
    <col min="16128" max="16128" width="2.7109375" style="26" customWidth="1"/>
    <col min="16129" max="16129" width="9.42578125" style="26" customWidth="1"/>
    <col min="16130" max="16130" width="36.5703125" style="26" customWidth="1"/>
    <col min="16131" max="16136" width="21" style="26" customWidth="1"/>
    <col min="16137" max="16137" width="2.7109375" style="26" customWidth="1"/>
    <col min="16138" max="16382" width="0" style="26" hidden="1" customWidth="1"/>
    <col min="16383" max="16384" width="11.42578125" style="26"/>
  </cols>
  <sheetData>
    <row r="1" spans="1:511" s="14" customFormat="1" ht="11.25" customHeight="1"/>
    <row r="2" spans="1:511" ht="11.25" customHeight="1">
      <c r="A2" s="96"/>
      <c r="B2" s="97"/>
      <c r="C2" s="97"/>
      <c r="D2" s="97"/>
      <c r="E2" s="97"/>
      <c r="F2" s="97"/>
      <c r="G2" s="97"/>
      <c r="H2" s="98"/>
    </row>
    <row r="3" spans="1:511" ht="11.25" customHeight="1">
      <c r="A3" s="99" t="s">
        <v>0</v>
      </c>
      <c r="B3" s="100"/>
      <c r="C3" s="100"/>
      <c r="D3" s="100"/>
      <c r="E3" s="100"/>
      <c r="F3" s="100"/>
      <c r="G3" s="100"/>
      <c r="H3" s="101"/>
    </row>
    <row r="4" spans="1:511" ht="11.25" customHeight="1">
      <c r="A4" s="102" t="s">
        <v>1255</v>
      </c>
      <c r="B4" s="103"/>
      <c r="C4" s="103"/>
      <c r="D4" s="103"/>
      <c r="E4" s="103"/>
      <c r="F4" s="103"/>
      <c r="G4" s="103"/>
      <c r="H4" s="104"/>
    </row>
    <row r="5" spans="1:511" ht="11.25" customHeight="1">
      <c r="A5" s="102" t="s">
        <v>1265</v>
      </c>
      <c r="B5" s="103"/>
      <c r="C5" s="103"/>
      <c r="D5" s="103"/>
      <c r="E5" s="103"/>
      <c r="F5" s="103"/>
      <c r="G5" s="103"/>
      <c r="H5" s="104"/>
    </row>
    <row r="6" spans="1:511" ht="11.25" customHeight="1">
      <c r="A6" s="105" t="s">
        <v>1301</v>
      </c>
      <c r="B6" s="106"/>
      <c r="C6" s="106"/>
      <c r="D6" s="106"/>
      <c r="E6" s="106"/>
      <c r="F6" s="106"/>
      <c r="G6" s="106"/>
      <c r="H6" s="107"/>
    </row>
    <row r="7" spans="1:511" ht="11.25" customHeight="1">
      <c r="A7" s="11"/>
      <c r="B7" s="11"/>
      <c r="C7" s="11"/>
      <c r="D7" s="11"/>
      <c r="E7" s="11"/>
      <c r="F7" s="11"/>
      <c r="G7" s="11"/>
      <c r="H7" s="11"/>
    </row>
    <row r="8" spans="1:511" ht="13.5" customHeight="1">
      <c r="A8" s="86" t="s">
        <v>1248</v>
      </c>
      <c r="B8" s="87"/>
      <c r="C8" s="92" t="s">
        <v>1256</v>
      </c>
      <c r="D8" s="93"/>
      <c r="E8" s="93"/>
      <c r="F8" s="93"/>
      <c r="G8" s="94"/>
      <c r="H8" s="95" t="s">
        <v>1257</v>
      </c>
    </row>
    <row r="9" spans="1:511" ht="13.5" customHeight="1">
      <c r="A9" s="88"/>
      <c r="B9" s="89"/>
      <c r="C9" s="82" t="s">
        <v>1258</v>
      </c>
      <c r="D9" s="83" t="s">
        <v>1259</v>
      </c>
      <c r="E9" s="82" t="s">
        <v>1253</v>
      </c>
      <c r="F9" s="82" t="s">
        <v>1254</v>
      </c>
      <c r="G9" s="82" t="s">
        <v>1260</v>
      </c>
      <c r="H9" s="95"/>
    </row>
    <row r="10" spans="1:511" ht="13.5" customHeight="1">
      <c r="A10" s="90"/>
      <c r="B10" s="91"/>
      <c r="C10" s="84">
        <v>1</v>
      </c>
      <c r="D10" s="84">
        <v>2</v>
      </c>
      <c r="E10" s="84" t="s">
        <v>1261</v>
      </c>
      <c r="F10" s="84">
        <v>4</v>
      </c>
      <c r="G10" s="84">
        <v>5</v>
      </c>
      <c r="H10" s="84" t="s">
        <v>1262</v>
      </c>
    </row>
    <row r="11" spans="1:511" s="5" customFormat="1" ht="15.75" customHeight="1">
      <c r="A11" s="56"/>
      <c r="B11" s="57"/>
      <c r="C11" s="58"/>
      <c r="D11" s="58"/>
      <c r="E11" s="58"/>
      <c r="F11" s="56"/>
      <c r="G11" s="59"/>
      <c r="H11" s="58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</row>
    <row r="12" spans="1:511" s="5" customFormat="1" ht="15.75" customHeight="1">
      <c r="A12" s="61"/>
      <c r="B12" s="62" t="s">
        <v>1266</v>
      </c>
      <c r="C12" s="63">
        <v>3514736.0199999996</v>
      </c>
      <c r="D12" s="63">
        <v>0</v>
      </c>
      <c r="E12" s="63">
        <f>SUM(C12:D12)</f>
        <v>3514736.0199999996</v>
      </c>
      <c r="F12" s="64">
        <v>2615746.2599999998</v>
      </c>
      <c r="G12" s="63">
        <f>(F12)</f>
        <v>2615746.2599999998</v>
      </c>
      <c r="H12" s="65">
        <f>(E12-F12)</f>
        <v>898989.75999999978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  <c r="JX12" s="60"/>
      <c r="JY12" s="60"/>
      <c r="JZ12" s="60"/>
      <c r="KA12" s="60"/>
      <c r="KB12" s="60"/>
      <c r="KC12" s="60"/>
      <c r="KD12" s="60"/>
      <c r="KE12" s="60"/>
      <c r="KF12" s="60"/>
      <c r="KG12" s="60"/>
      <c r="KH12" s="60"/>
      <c r="KI12" s="60"/>
      <c r="KJ12" s="60"/>
      <c r="KK12" s="60"/>
      <c r="KL12" s="60"/>
      <c r="KM12" s="60"/>
      <c r="KN12" s="60"/>
      <c r="KO12" s="60"/>
      <c r="KP12" s="60"/>
      <c r="KQ12" s="60"/>
      <c r="KR12" s="60"/>
      <c r="KS12" s="60"/>
      <c r="KT12" s="60"/>
      <c r="KU12" s="60"/>
      <c r="KV12" s="60"/>
      <c r="KW12" s="60"/>
      <c r="KX12" s="60"/>
      <c r="KY12" s="60"/>
      <c r="KZ12" s="60"/>
      <c r="LA12" s="60"/>
      <c r="LB12" s="60"/>
      <c r="LC12" s="60"/>
      <c r="LD12" s="60"/>
      <c r="LE12" s="60"/>
      <c r="LF12" s="60"/>
      <c r="LG12" s="60"/>
      <c r="LH12" s="60"/>
      <c r="LI12" s="60"/>
      <c r="LJ12" s="60"/>
      <c r="LK12" s="60"/>
      <c r="LL12" s="60"/>
      <c r="LM12" s="60"/>
      <c r="LN12" s="60"/>
      <c r="LO12" s="60"/>
      <c r="LP12" s="60"/>
      <c r="LQ12" s="60"/>
      <c r="LR12" s="60"/>
      <c r="LS12" s="60"/>
      <c r="LT12" s="60"/>
      <c r="LU12" s="60"/>
      <c r="LV12" s="60"/>
      <c r="LW12" s="60"/>
      <c r="LX12" s="60"/>
      <c r="LY12" s="60"/>
      <c r="LZ12" s="60"/>
      <c r="MA12" s="60"/>
      <c r="MB12" s="60"/>
      <c r="MC12" s="60"/>
      <c r="MD12" s="60"/>
      <c r="ME12" s="60"/>
      <c r="MF12" s="60"/>
      <c r="MG12" s="60"/>
      <c r="MH12" s="60"/>
      <c r="MI12" s="60"/>
      <c r="MJ12" s="60"/>
      <c r="MK12" s="60"/>
      <c r="ML12" s="60"/>
      <c r="MM12" s="60"/>
      <c r="MN12" s="60"/>
      <c r="MO12" s="60"/>
      <c r="MP12" s="60"/>
      <c r="MQ12" s="60"/>
      <c r="MR12" s="60"/>
      <c r="MS12" s="60"/>
      <c r="MT12" s="60"/>
      <c r="MU12" s="60"/>
      <c r="MV12" s="60"/>
      <c r="MW12" s="60"/>
      <c r="MX12" s="60"/>
      <c r="MY12" s="60"/>
      <c r="MZ12" s="60"/>
      <c r="NA12" s="60"/>
      <c r="NB12" s="60"/>
      <c r="NC12" s="60"/>
      <c r="ND12" s="60"/>
      <c r="NE12" s="60"/>
      <c r="NF12" s="60"/>
      <c r="NG12" s="60"/>
      <c r="NH12" s="60"/>
      <c r="NI12" s="60"/>
      <c r="NJ12" s="60"/>
      <c r="NK12" s="60"/>
      <c r="NL12" s="60"/>
      <c r="NM12" s="60"/>
      <c r="NN12" s="60"/>
      <c r="NO12" s="60"/>
      <c r="NP12" s="60"/>
      <c r="NQ12" s="60"/>
      <c r="NR12" s="60"/>
      <c r="NS12" s="60"/>
      <c r="NT12" s="60"/>
      <c r="NU12" s="60"/>
      <c r="NV12" s="60"/>
      <c r="NW12" s="60"/>
      <c r="NX12" s="60"/>
      <c r="NY12" s="60"/>
      <c r="NZ12" s="60"/>
      <c r="OA12" s="60"/>
      <c r="OB12" s="60"/>
      <c r="OC12" s="60"/>
      <c r="OD12" s="60"/>
      <c r="OE12" s="60"/>
      <c r="OF12" s="60"/>
      <c r="OG12" s="60"/>
      <c r="OH12" s="60"/>
      <c r="OI12" s="60"/>
      <c r="OJ12" s="60"/>
      <c r="OK12" s="60"/>
      <c r="OL12" s="60"/>
      <c r="OM12" s="60"/>
      <c r="ON12" s="60"/>
      <c r="OO12" s="60"/>
      <c r="OP12" s="60"/>
      <c r="OQ12" s="60"/>
      <c r="OR12" s="60"/>
      <c r="OS12" s="60"/>
      <c r="OT12" s="60"/>
      <c r="OU12" s="60"/>
      <c r="OV12" s="60"/>
      <c r="OW12" s="60"/>
      <c r="OX12" s="60"/>
      <c r="OY12" s="60"/>
      <c r="OZ12" s="60"/>
      <c r="PA12" s="60"/>
      <c r="PB12" s="60"/>
      <c r="PC12" s="60"/>
      <c r="PD12" s="60"/>
      <c r="PE12" s="60"/>
      <c r="PF12" s="60"/>
      <c r="PG12" s="60"/>
      <c r="PH12" s="60"/>
      <c r="PI12" s="60"/>
      <c r="PJ12" s="60"/>
      <c r="PK12" s="60"/>
      <c r="PL12" s="60"/>
      <c r="PM12" s="60"/>
      <c r="PN12" s="60"/>
      <c r="PO12" s="60"/>
      <c r="PP12" s="60"/>
      <c r="PQ12" s="60"/>
      <c r="PR12" s="60"/>
      <c r="PS12" s="60"/>
      <c r="PT12" s="60"/>
      <c r="PU12" s="60"/>
      <c r="PV12" s="60"/>
      <c r="PW12" s="60"/>
      <c r="PX12" s="60"/>
      <c r="PY12" s="60"/>
      <c r="PZ12" s="60"/>
      <c r="QA12" s="60"/>
      <c r="QB12" s="60"/>
      <c r="QC12" s="60"/>
      <c r="QD12" s="60"/>
      <c r="QE12" s="60"/>
      <c r="QF12" s="60"/>
      <c r="QG12" s="60"/>
      <c r="QH12" s="60"/>
      <c r="QI12" s="60"/>
      <c r="QJ12" s="60"/>
      <c r="QK12" s="60"/>
      <c r="QL12" s="60"/>
      <c r="QM12" s="60"/>
      <c r="QN12" s="60"/>
      <c r="QO12" s="60"/>
      <c r="QP12" s="60"/>
      <c r="QQ12" s="60"/>
      <c r="QR12" s="60"/>
      <c r="QS12" s="60"/>
      <c r="QT12" s="60"/>
      <c r="QU12" s="60"/>
      <c r="QV12" s="60"/>
      <c r="QW12" s="60"/>
      <c r="QX12" s="60"/>
      <c r="QY12" s="60"/>
      <c r="QZ12" s="60"/>
      <c r="RA12" s="60"/>
      <c r="RB12" s="60"/>
      <c r="RC12" s="60"/>
      <c r="RD12" s="60"/>
      <c r="RE12" s="60"/>
      <c r="RF12" s="60"/>
      <c r="RG12" s="60"/>
      <c r="RH12" s="60"/>
      <c r="RI12" s="60"/>
      <c r="RJ12" s="60"/>
      <c r="RK12" s="60"/>
      <c r="RL12" s="60"/>
      <c r="RM12" s="60"/>
      <c r="RN12" s="60"/>
      <c r="RO12" s="60"/>
      <c r="RP12" s="60"/>
      <c r="RQ12" s="60"/>
      <c r="RR12" s="60"/>
      <c r="RS12" s="60"/>
      <c r="RT12" s="60"/>
      <c r="RU12" s="60"/>
      <c r="RV12" s="60"/>
      <c r="RW12" s="60"/>
      <c r="RX12" s="60"/>
      <c r="RY12" s="60"/>
      <c r="RZ12" s="60"/>
      <c r="SA12" s="60"/>
      <c r="SB12" s="60"/>
      <c r="SC12" s="60"/>
      <c r="SD12" s="60"/>
      <c r="SE12" s="60"/>
      <c r="SF12" s="60"/>
      <c r="SG12" s="60"/>
      <c r="SH12" s="60"/>
      <c r="SI12" s="60"/>
      <c r="SJ12" s="60"/>
      <c r="SK12" s="60"/>
      <c r="SL12" s="60"/>
      <c r="SM12" s="60"/>
      <c r="SN12" s="60"/>
      <c r="SO12" s="60"/>
      <c r="SP12" s="60"/>
      <c r="SQ12" s="60"/>
    </row>
    <row r="13" spans="1:511" s="5" customFormat="1" ht="15.75" customHeight="1">
      <c r="A13" s="61"/>
      <c r="B13" s="62" t="s">
        <v>1267</v>
      </c>
      <c r="C13" s="63">
        <v>20112358.870000001</v>
      </c>
      <c r="D13" s="63">
        <v>0</v>
      </c>
      <c r="E13" s="63">
        <f t="shared" ref="E13:E46" si="0">SUM(C13:D13)</f>
        <v>20112358.870000001</v>
      </c>
      <c r="F13" s="64">
        <v>18500306.059999999</v>
      </c>
      <c r="G13" s="63">
        <f t="shared" ref="G13:G47" si="1">(F13)</f>
        <v>18500306.059999999</v>
      </c>
      <c r="H13" s="65">
        <f t="shared" ref="H13:H47" si="2">(E13-F13)</f>
        <v>1612052.8100000024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</row>
    <row r="14" spans="1:511" s="5" customFormat="1" ht="15.75" customHeight="1">
      <c r="A14" s="61"/>
      <c r="B14" s="62" t="s">
        <v>1268</v>
      </c>
      <c r="C14" s="63">
        <v>8261294.4900000002</v>
      </c>
      <c r="D14" s="63">
        <v>0</v>
      </c>
      <c r="E14" s="63">
        <f t="shared" si="0"/>
        <v>8261294.4900000002</v>
      </c>
      <c r="F14" s="64">
        <v>8148448.0999999996</v>
      </c>
      <c r="G14" s="63">
        <f t="shared" si="1"/>
        <v>8148448.0999999996</v>
      </c>
      <c r="H14" s="65">
        <f t="shared" si="2"/>
        <v>112846.3900000006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  <c r="ML14" s="60"/>
      <c r="MM14" s="60"/>
      <c r="MN14" s="60"/>
      <c r="MO14" s="60"/>
      <c r="MP14" s="60"/>
      <c r="MQ14" s="60"/>
      <c r="MR14" s="60"/>
      <c r="MS14" s="60"/>
      <c r="MT14" s="60"/>
      <c r="MU14" s="60"/>
      <c r="MV14" s="60"/>
      <c r="MW14" s="60"/>
      <c r="MX14" s="60"/>
      <c r="MY14" s="60"/>
      <c r="MZ14" s="60"/>
      <c r="NA14" s="60"/>
      <c r="NB14" s="60"/>
      <c r="NC14" s="60"/>
      <c r="ND14" s="60"/>
      <c r="NE14" s="60"/>
      <c r="NF14" s="60"/>
      <c r="NG14" s="60"/>
      <c r="NH14" s="60"/>
      <c r="NI14" s="60"/>
      <c r="NJ14" s="60"/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  <c r="NY14" s="60"/>
      <c r="NZ14" s="60"/>
      <c r="OA14" s="60"/>
      <c r="OB14" s="60"/>
      <c r="OC14" s="60"/>
      <c r="OD14" s="60"/>
      <c r="OE14" s="60"/>
      <c r="OF14" s="60"/>
      <c r="OG14" s="60"/>
      <c r="OH14" s="60"/>
      <c r="OI14" s="60"/>
      <c r="OJ14" s="60"/>
      <c r="OK14" s="60"/>
      <c r="OL14" s="60"/>
      <c r="OM14" s="60"/>
      <c r="ON14" s="60"/>
      <c r="OO14" s="60"/>
      <c r="OP14" s="60"/>
      <c r="OQ14" s="60"/>
      <c r="OR14" s="60"/>
      <c r="OS14" s="60"/>
      <c r="OT14" s="60"/>
      <c r="OU14" s="60"/>
      <c r="OV14" s="60"/>
      <c r="OW14" s="60"/>
      <c r="OX14" s="60"/>
      <c r="OY14" s="60"/>
      <c r="OZ14" s="60"/>
      <c r="PA14" s="60"/>
      <c r="PB14" s="60"/>
      <c r="PC14" s="60"/>
      <c r="PD14" s="60"/>
      <c r="PE14" s="60"/>
      <c r="PF14" s="60"/>
      <c r="PG14" s="60"/>
      <c r="PH14" s="60"/>
      <c r="PI14" s="60"/>
      <c r="PJ14" s="60"/>
      <c r="PK14" s="60"/>
      <c r="PL14" s="60"/>
      <c r="PM14" s="60"/>
      <c r="PN14" s="60"/>
      <c r="PO14" s="60"/>
      <c r="PP14" s="60"/>
      <c r="PQ14" s="60"/>
      <c r="PR14" s="60"/>
      <c r="PS14" s="60"/>
      <c r="PT14" s="60"/>
      <c r="PU14" s="60"/>
      <c r="PV14" s="60"/>
      <c r="PW14" s="60"/>
      <c r="PX14" s="60"/>
      <c r="PY14" s="60"/>
      <c r="PZ14" s="60"/>
      <c r="QA14" s="60"/>
      <c r="QB14" s="60"/>
      <c r="QC14" s="60"/>
      <c r="QD14" s="60"/>
      <c r="QE14" s="60"/>
      <c r="QF14" s="60"/>
      <c r="QG14" s="60"/>
      <c r="QH14" s="60"/>
      <c r="QI14" s="60"/>
      <c r="QJ14" s="60"/>
      <c r="QK14" s="60"/>
      <c r="QL14" s="60"/>
      <c r="QM14" s="60"/>
      <c r="QN14" s="60"/>
      <c r="QO14" s="60"/>
      <c r="QP14" s="60"/>
      <c r="QQ14" s="60"/>
      <c r="QR14" s="60"/>
      <c r="QS14" s="60"/>
      <c r="QT14" s="60"/>
      <c r="QU14" s="60"/>
      <c r="QV14" s="60"/>
      <c r="QW14" s="60"/>
      <c r="QX14" s="60"/>
      <c r="QY14" s="60"/>
      <c r="QZ14" s="60"/>
      <c r="RA14" s="60"/>
      <c r="RB14" s="60"/>
      <c r="RC14" s="60"/>
      <c r="RD14" s="60"/>
      <c r="RE14" s="60"/>
      <c r="RF14" s="60"/>
      <c r="RG14" s="60"/>
      <c r="RH14" s="60"/>
      <c r="RI14" s="60"/>
      <c r="RJ14" s="60"/>
      <c r="RK14" s="60"/>
      <c r="RL14" s="60"/>
      <c r="RM14" s="60"/>
      <c r="RN14" s="60"/>
      <c r="RO14" s="60"/>
      <c r="RP14" s="60"/>
      <c r="RQ14" s="60"/>
      <c r="RR14" s="60"/>
      <c r="RS14" s="60"/>
      <c r="RT14" s="60"/>
      <c r="RU14" s="60"/>
      <c r="RV14" s="60"/>
      <c r="RW14" s="60"/>
      <c r="RX14" s="60"/>
      <c r="RY14" s="60"/>
      <c r="RZ14" s="60"/>
      <c r="SA14" s="60"/>
      <c r="SB14" s="60"/>
      <c r="SC14" s="60"/>
      <c r="SD14" s="60"/>
      <c r="SE14" s="60"/>
      <c r="SF14" s="60"/>
      <c r="SG14" s="60"/>
      <c r="SH14" s="60"/>
      <c r="SI14" s="60"/>
      <c r="SJ14" s="60"/>
      <c r="SK14" s="60"/>
      <c r="SL14" s="60"/>
      <c r="SM14" s="60"/>
      <c r="SN14" s="60"/>
      <c r="SO14" s="60"/>
      <c r="SP14" s="60"/>
      <c r="SQ14" s="60"/>
    </row>
    <row r="15" spans="1:511" s="5" customFormat="1" ht="15.75" customHeight="1">
      <c r="A15" s="61"/>
      <c r="B15" s="62" t="s">
        <v>76</v>
      </c>
      <c r="C15" s="63">
        <v>12582337.879999999</v>
      </c>
      <c r="D15" s="63">
        <v>0</v>
      </c>
      <c r="E15" s="63">
        <f t="shared" si="0"/>
        <v>12582337.879999999</v>
      </c>
      <c r="F15" s="64">
        <v>10562677.700000001</v>
      </c>
      <c r="G15" s="63">
        <f t="shared" si="1"/>
        <v>10562677.700000001</v>
      </c>
      <c r="H15" s="65">
        <f t="shared" si="2"/>
        <v>2019660.1799999978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0"/>
      <c r="SL15" s="60"/>
      <c r="SM15" s="60"/>
      <c r="SN15" s="60"/>
      <c r="SO15" s="60"/>
      <c r="SP15" s="60"/>
      <c r="SQ15" s="60"/>
    </row>
    <row r="16" spans="1:511" s="5" customFormat="1" ht="15.75" customHeight="1">
      <c r="A16" s="61"/>
      <c r="B16" s="62" t="s">
        <v>72</v>
      </c>
      <c r="C16" s="63">
        <v>6283866.4099999992</v>
      </c>
      <c r="D16" s="63">
        <v>0</v>
      </c>
      <c r="E16" s="63">
        <f t="shared" si="0"/>
        <v>6283866.4099999992</v>
      </c>
      <c r="F16" s="64">
        <v>5579657.0399999991</v>
      </c>
      <c r="G16" s="63">
        <f t="shared" si="1"/>
        <v>5579657.0399999991</v>
      </c>
      <c r="H16" s="65">
        <f t="shared" si="2"/>
        <v>704209.37000000011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</row>
    <row r="17" spans="1:511" s="5" customFormat="1" ht="15.75" customHeight="1">
      <c r="A17" s="61"/>
      <c r="B17" s="62" t="s">
        <v>1269</v>
      </c>
      <c r="C17" s="63">
        <v>78246915.339999989</v>
      </c>
      <c r="D17" s="63">
        <v>0</v>
      </c>
      <c r="E17" s="63">
        <f t="shared" si="0"/>
        <v>78246915.339999989</v>
      </c>
      <c r="F17" s="64">
        <v>78460455.5</v>
      </c>
      <c r="G17" s="63">
        <f t="shared" si="1"/>
        <v>78460455.5</v>
      </c>
      <c r="H17" s="65">
        <f t="shared" si="2"/>
        <v>-213540.16000001132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</row>
    <row r="18" spans="1:511" s="5" customFormat="1" ht="15.75" customHeight="1">
      <c r="A18" s="61"/>
      <c r="B18" s="62" t="s">
        <v>61</v>
      </c>
      <c r="C18" s="63">
        <v>59707188.859999999</v>
      </c>
      <c r="D18" s="66">
        <v>0</v>
      </c>
      <c r="E18" s="63">
        <f t="shared" si="0"/>
        <v>59707188.859999999</v>
      </c>
      <c r="F18" s="64">
        <v>56831184.839999996</v>
      </c>
      <c r="G18" s="63">
        <f t="shared" si="1"/>
        <v>56831184.839999996</v>
      </c>
      <c r="H18" s="65">
        <f t="shared" si="2"/>
        <v>2876004.0200000033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</row>
    <row r="19" spans="1:511" s="5" customFormat="1" ht="15.75" customHeight="1">
      <c r="A19" s="61"/>
      <c r="B19" s="62" t="s">
        <v>50</v>
      </c>
      <c r="C19" s="63">
        <v>165066054.77000001</v>
      </c>
      <c r="D19" s="63">
        <v>0</v>
      </c>
      <c r="E19" s="63">
        <f t="shared" si="0"/>
        <v>165066054.77000001</v>
      </c>
      <c r="F19" s="64">
        <v>169827037.44999999</v>
      </c>
      <c r="G19" s="63">
        <f t="shared" si="1"/>
        <v>169827037.44999999</v>
      </c>
      <c r="H19" s="65">
        <f t="shared" si="2"/>
        <v>-4760982.6799999774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  <c r="JX19" s="60"/>
      <c r="JY19" s="60"/>
      <c r="JZ19" s="60"/>
      <c r="KA19" s="60"/>
      <c r="KB19" s="60"/>
      <c r="KC19" s="60"/>
      <c r="KD19" s="60"/>
      <c r="KE19" s="60"/>
      <c r="KF19" s="60"/>
      <c r="KG19" s="60"/>
      <c r="KH19" s="60"/>
      <c r="KI19" s="60"/>
      <c r="KJ19" s="60"/>
      <c r="KK19" s="60"/>
      <c r="KL19" s="60"/>
      <c r="KM19" s="60"/>
      <c r="KN19" s="60"/>
      <c r="KO19" s="60"/>
      <c r="KP19" s="60"/>
      <c r="KQ19" s="60"/>
      <c r="KR19" s="60"/>
      <c r="KS19" s="60"/>
      <c r="KT19" s="60"/>
      <c r="KU19" s="60"/>
      <c r="KV19" s="60"/>
      <c r="KW19" s="60"/>
      <c r="KX19" s="60"/>
      <c r="KY19" s="60"/>
      <c r="KZ19" s="60"/>
      <c r="LA19" s="60"/>
      <c r="LB19" s="60"/>
      <c r="LC19" s="60"/>
      <c r="LD19" s="60"/>
      <c r="LE19" s="60"/>
      <c r="LF19" s="60"/>
      <c r="LG19" s="60"/>
      <c r="LH19" s="60"/>
      <c r="LI19" s="60"/>
      <c r="LJ19" s="60"/>
      <c r="LK19" s="60"/>
      <c r="LL19" s="60"/>
      <c r="LM19" s="60"/>
      <c r="LN19" s="60"/>
      <c r="LO19" s="60"/>
      <c r="LP19" s="60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0"/>
      <c r="MD19" s="60"/>
      <c r="ME19" s="60"/>
      <c r="MF19" s="60"/>
      <c r="MG19" s="60"/>
      <c r="MH19" s="60"/>
      <c r="MI19" s="60"/>
      <c r="MJ19" s="60"/>
      <c r="MK19" s="60"/>
      <c r="ML19" s="60"/>
      <c r="MM19" s="60"/>
      <c r="MN19" s="60"/>
      <c r="MO19" s="60"/>
      <c r="MP19" s="60"/>
      <c r="MQ19" s="60"/>
      <c r="MR19" s="60"/>
      <c r="MS19" s="60"/>
      <c r="MT19" s="60"/>
      <c r="MU19" s="60"/>
      <c r="MV19" s="60"/>
      <c r="MW19" s="60"/>
      <c r="MX19" s="60"/>
      <c r="MY19" s="60"/>
      <c r="MZ19" s="60"/>
      <c r="NA19" s="60"/>
      <c r="NB19" s="60"/>
      <c r="NC19" s="60"/>
      <c r="ND19" s="60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0"/>
      <c r="NU19" s="60"/>
      <c r="NV19" s="60"/>
      <c r="NW19" s="60"/>
      <c r="NX19" s="60"/>
      <c r="NY19" s="60"/>
      <c r="NZ19" s="60"/>
      <c r="OA19" s="60"/>
      <c r="OB19" s="60"/>
      <c r="OC19" s="60"/>
      <c r="OD19" s="60"/>
      <c r="OE19" s="60"/>
      <c r="OF19" s="60"/>
      <c r="OG19" s="60"/>
      <c r="OH19" s="60"/>
      <c r="OI19" s="60"/>
      <c r="OJ19" s="60"/>
      <c r="OK19" s="60"/>
      <c r="OL19" s="60"/>
      <c r="OM19" s="60"/>
      <c r="ON19" s="60"/>
      <c r="OO19" s="60"/>
      <c r="OP19" s="60"/>
      <c r="OQ19" s="60"/>
      <c r="OR19" s="60"/>
      <c r="OS19" s="60"/>
      <c r="OT19" s="60"/>
      <c r="OU19" s="60"/>
      <c r="OV19" s="60"/>
      <c r="OW19" s="60"/>
      <c r="OX19" s="60"/>
      <c r="OY19" s="60"/>
      <c r="OZ19" s="60"/>
      <c r="PA19" s="60"/>
      <c r="PB19" s="60"/>
      <c r="PC19" s="60"/>
      <c r="PD19" s="60"/>
      <c r="PE19" s="60"/>
      <c r="PF19" s="60"/>
      <c r="PG19" s="60"/>
      <c r="PH19" s="60"/>
      <c r="PI19" s="60"/>
      <c r="PJ19" s="60"/>
      <c r="PK19" s="60"/>
      <c r="PL19" s="60"/>
      <c r="PM19" s="60"/>
      <c r="PN19" s="60"/>
      <c r="PO19" s="60"/>
      <c r="PP19" s="60"/>
      <c r="PQ19" s="60"/>
      <c r="PR19" s="60"/>
      <c r="PS19" s="60"/>
      <c r="PT19" s="60"/>
      <c r="PU19" s="60"/>
      <c r="PV19" s="60"/>
      <c r="PW19" s="60"/>
      <c r="PX19" s="60"/>
      <c r="PY19" s="60"/>
      <c r="PZ19" s="60"/>
      <c r="QA19" s="60"/>
      <c r="QB19" s="60"/>
      <c r="QC19" s="60"/>
      <c r="QD19" s="60"/>
      <c r="QE19" s="60"/>
      <c r="QF19" s="60"/>
      <c r="QG19" s="60"/>
      <c r="QH19" s="60"/>
      <c r="QI19" s="60"/>
      <c r="QJ19" s="60"/>
      <c r="QK19" s="60"/>
      <c r="QL19" s="60"/>
      <c r="QM19" s="60"/>
      <c r="QN19" s="60"/>
      <c r="QO19" s="60"/>
      <c r="QP19" s="60"/>
      <c r="QQ19" s="60"/>
      <c r="QR19" s="60"/>
      <c r="QS19" s="60"/>
      <c r="QT19" s="60"/>
      <c r="QU19" s="60"/>
      <c r="QV19" s="60"/>
      <c r="QW19" s="60"/>
      <c r="QX19" s="60"/>
      <c r="QY19" s="60"/>
      <c r="QZ19" s="60"/>
      <c r="RA19" s="60"/>
      <c r="RB19" s="60"/>
      <c r="RC19" s="60"/>
      <c r="RD19" s="60"/>
      <c r="RE19" s="60"/>
      <c r="RF19" s="60"/>
      <c r="RG19" s="60"/>
      <c r="RH19" s="60"/>
      <c r="RI19" s="60"/>
      <c r="RJ19" s="60"/>
      <c r="RK19" s="60"/>
      <c r="RL19" s="60"/>
      <c r="RM19" s="60"/>
      <c r="RN19" s="60"/>
      <c r="RO19" s="60"/>
      <c r="RP19" s="60"/>
      <c r="RQ19" s="60"/>
      <c r="RR19" s="60"/>
      <c r="RS19" s="60"/>
      <c r="RT19" s="60"/>
      <c r="RU19" s="60"/>
      <c r="RV19" s="60"/>
      <c r="RW19" s="60"/>
      <c r="RX19" s="60"/>
      <c r="RY19" s="60"/>
      <c r="RZ19" s="60"/>
      <c r="SA19" s="60"/>
      <c r="SB19" s="60"/>
      <c r="SC19" s="60"/>
      <c r="SD19" s="60"/>
      <c r="SE19" s="60"/>
      <c r="SF19" s="60"/>
      <c r="SG19" s="60"/>
      <c r="SH19" s="60"/>
      <c r="SI19" s="60"/>
      <c r="SJ19" s="60"/>
      <c r="SK19" s="60"/>
      <c r="SL19" s="60"/>
      <c r="SM19" s="60"/>
      <c r="SN19" s="60"/>
      <c r="SO19" s="60"/>
      <c r="SP19" s="60"/>
      <c r="SQ19" s="60"/>
    </row>
    <row r="20" spans="1:511" s="5" customFormat="1" ht="15.75" customHeight="1">
      <c r="A20" s="61"/>
      <c r="B20" s="62" t="s">
        <v>65</v>
      </c>
      <c r="C20" s="63">
        <v>10065370.880000001</v>
      </c>
      <c r="D20" s="66">
        <v>0</v>
      </c>
      <c r="E20" s="63">
        <f t="shared" si="0"/>
        <v>10065370.880000001</v>
      </c>
      <c r="F20" s="64">
        <v>9637225.5399999991</v>
      </c>
      <c r="G20" s="63">
        <f t="shared" si="1"/>
        <v>9637225.5399999991</v>
      </c>
      <c r="H20" s="65">
        <f t="shared" si="2"/>
        <v>428145.34000000171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  <c r="JX20" s="60"/>
      <c r="JY20" s="60"/>
      <c r="JZ20" s="60"/>
      <c r="KA20" s="60"/>
      <c r="KB20" s="60"/>
      <c r="KC20" s="60"/>
      <c r="KD20" s="60"/>
      <c r="KE20" s="60"/>
      <c r="KF20" s="60"/>
      <c r="KG20" s="60"/>
      <c r="KH20" s="60"/>
      <c r="KI20" s="60"/>
      <c r="KJ20" s="60"/>
      <c r="KK20" s="60"/>
      <c r="KL20" s="60"/>
      <c r="KM20" s="60"/>
      <c r="KN20" s="60"/>
      <c r="KO20" s="60"/>
      <c r="KP20" s="60"/>
      <c r="KQ20" s="60"/>
      <c r="KR20" s="60"/>
      <c r="KS20" s="60"/>
      <c r="KT20" s="60"/>
      <c r="KU20" s="60"/>
      <c r="KV20" s="60"/>
      <c r="KW20" s="60"/>
      <c r="KX20" s="60"/>
      <c r="KY20" s="60"/>
      <c r="KZ20" s="60"/>
      <c r="LA20" s="60"/>
      <c r="LB20" s="60"/>
      <c r="LC20" s="60"/>
      <c r="LD20" s="60"/>
      <c r="LE20" s="60"/>
      <c r="LF20" s="60"/>
      <c r="LG20" s="60"/>
      <c r="LH20" s="60"/>
      <c r="LI20" s="60"/>
      <c r="LJ20" s="60"/>
      <c r="LK20" s="60"/>
      <c r="LL20" s="60"/>
      <c r="LM20" s="60"/>
      <c r="LN20" s="60"/>
      <c r="LO20" s="60"/>
      <c r="LP20" s="60"/>
      <c r="LQ20" s="60"/>
      <c r="LR20" s="60"/>
      <c r="LS20" s="60"/>
      <c r="LT20" s="60"/>
      <c r="LU20" s="60"/>
      <c r="LV20" s="60"/>
      <c r="LW20" s="60"/>
      <c r="LX20" s="60"/>
      <c r="LY20" s="60"/>
      <c r="LZ20" s="60"/>
      <c r="MA20" s="60"/>
      <c r="MB20" s="60"/>
      <c r="MC20" s="60"/>
      <c r="MD20" s="60"/>
      <c r="ME20" s="60"/>
      <c r="MF20" s="60"/>
      <c r="MG20" s="60"/>
      <c r="MH20" s="60"/>
      <c r="MI20" s="60"/>
      <c r="MJ20" s="60"/>
      <c r="MK20" s="60"/>
      <c r="ML20" s="60"/>
      <c r="MM20" s="60"/>
      <c r="MN20" s="60"/>
      <c r="MO20" s="60"/>
      <c r="MP20" s="60"/>
      <c r="MQ20" s="60"/>
      <c r="MR20" s="60"/>
      <c r="MS20" s="60"/>
      <c r="MT20" s="60"/>
      <c r="MU20" s="60"/>
      <c r="MV20" s="60"/>
      <c r="MW20" s="60"/>
      <c r="MX20" s="60"/>
      <c r="MY20" s="60"/>
      <c r="MZ20" s="60"/>
      <c r="NA20" s="60"/>
      <c r="NB20" s="60"/>
      <c r="NC20" s="60"/>
      <c r="ND20" s="60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NY20" s="60"/>
      <c r="NZ20" s="60"/>
      <c r="OA20" s="60"/>
      <c r="OB20" s="60"/>
      <c r="OC20" s="60"/>
      <c r="OD20" s="60"/>
      <c r="OE20" s="60"/>
      <c r="OF20" s="60"/>
      <c r="OG20" s="60"/>
      <c r="OH20" s="60"/>
      <c r="OI20" s="60"/>
      <c r="OJ20" s="60"/>
      <c r="OK20" s="60"/>
      <c r="OL20" s="60"/>
      <c r="OM20" s="60"/>
      <c r="ON20" s="60"/>
      <c r="OO20" s="60"/>
      <c r="OP20" s="60"/>
      <c r="OQ20" s="60"/>
      <c r="OR20" s="60"/>
      <c r="OS20" s="60"/>
      <c r="OT20" s="60"/>
      <c r="OU20" s="60"/>
      <c r="OV20" s="60"/>
      <c r="OW20" s="60"/>
      <c r="OX20" s="60"/>
      <c r="OY20" s="60"/>
      <c r="OZ20" s="60"/>
      <c r="PA20" s="60"/>
      <c r="PB20" s="60"/>
      <c r="PC20" s="60"/>
      <c r="PD20" s="60"/>
      <c r="PE20" s="60"/>
      <c r="PF20" s="60"/>
      <c r="PG20" s="60"/>
      <c r="PH20" s="60"/>
      <c r="PI20" s="60"/>
      <c r="PJ20" s="60"/>
      <c r="PK20" s="60"/>
      <c r="PL20" s="60"/>
      <c r="PM20" s="60"/>
      <c r="PN20" s="60"/>
      <c r="PO20" s="60"/>
      <c r="PP20" s="60"/>
      <c r="PQ20" s="60"/>
      <c r="PR20" s="60"/>
      <c r="PS20" s="60"/>
      <c r="PT20" s="60"/>
      <c r="PU20" s="60"/>
      <c r="PV20" s="60"/>
      <c r="PW20" s="60"/>
      <c r="PX20" s="60"/>
      <c r="PY20" s="60"/>
      <c r="PZ20" s="60"/>
      <c r="QA20" s="60"/>
      <c r="QB20" s="60"/>
      <c r="QC20" s="60"/>
      <c r="QD20" s="60"/>
      <c r="QE20" s="60"/>
      <c r="QF20" s="60"/>
      <c r="QG20" s="60"/>
      <c r="QH20" s="60"/>
      <c r="QI20" s="60"/>
      <c r="QJ20" s="60"/>
      <c r="QK20" s="60"/>
      <c r="QL20" s="60"/>
      <c r="QM20" s="60"/>
      <c r="QN20" s="60"/>
      <c r="QO20" s="60"/>
      <c r="QP20" s="60"/>
      <c r="QQ20" s="60"/>
      <c r="QR20" s="60"/>
      <c r="QS20" s="60"/>
      <c r="QT20" s="60"/>
      <c r="QU20" s="60"/>
      <c r="QV20" s="60"/>
      <c r="QW20" s="60"/>
      <c r="QX20" s="60"/>
      <c r="QY20" s="60"/>
      <c r="QZ20" s="60"/>
      <c r="RA20" s="60"/>
      <c r="RB20" s="60"/>
      <c r="RC20" s="60"/>
      <c r="RD20" s="60"/>
      <c r="RE20" s="60"/>
      <c r="RF20" s="60"/>
      <c r="RG20" s="60"/>
      <c r="RH20" s="60"/>
      <c r="RI20" s="60"/>
      <c r="RJ20" s="60"/>
      <c r="RK20" s="60"/>
      <c r="RL20" s="60"/>
      <c r="RM20" s="60"/>
      <c r="RN20" s="60"/>
      <c r="RO20" s="60"/>
      <c r="RP20" s="60"/>
      <c r="RQ20" s="60"/>
      <c r="RR20" s="60"/>
      <c r="RS20" s="60"/>
      <c r="RT20" s="60"/>
      <c r="RU20" s="60"/>
      <c r="RV20" s="60"/>
      <c r="RW20" s="60"/>
      <c r="RX20" s="60"/>
      <c r="RY20" s="60"/>
      <c r="RZ20" s="60"/>
      <c r="SA20" s="60"/>
      <c r="SB20" s="60"/>
      <c r="SC20" s="60"/>
      <c r="SD20" s="60"/>
      <c r="SE20" s="60"/>
      <c r="SF20" s="60"/>
      <c r="SG20" s="60"/>
      <c r="SH20" s="60"/>
      <c r="SI20" s="60"/>
      <c r="SJ20" s="60"/>
      <c r="SK20" s="60"/>
      <c r="SL20" s="60"/>
      <c r="SM20" s="60"/>
      <c r="SN20" s="60"/>
      <c r="SO20" s="60"/>
      <c r="SP20" s="60"/>
      <c r="SQ20" s="60"/>
    </row>
    <row r="21" spans="1:511" s="5" customFormat="1" ht="15.75" customHeight="1">
      <c r="A21" s="61"/>
      <c r="B21" s="62" t="s">
        <v>60</v>
      </c>
      <c r="C21" s="63">
        <v>73525439.200000003</v>
      </c>
      <c r="D21" s="66">
        <v>0</v>
      </c>
      <c r="E21" s="63">
        <f t="shared" si="0"/>
        <v>73525439.200000003</v>
      </c>
      <c r="F21" s="64">
        <v>71440742.079999998</v>
      </c>
      <c r="G21" s="63">
        <f t="shared" si="1"/>
        <v>71440742.079999998</v>
      </c>
      <c r="H21" s="65">
        <f t="shared" si="2"/>
        <v>2084697.1200000048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0"/>
      <c r="NU21" s="60"/>
      <c r="NV21" s="60"/>
      <c r="NW21" s="60"/>
      <c r="NX21" s="60"/>
      <c r="NY21" s="60"/>
      <c r="NZ21" s="60"/>
      <c r="OA21" s="60"/>
      <c r="OB21" s="60"/>
      <c r="OC21" s="60"/>
      <c r="OD21" s="60"/>
      <c r="OE21" s="60"/>
      <c r="OF21" s="60"/>
      <c r="OG21" s="60"/>
      <c r="OH21" s="60"/>
      <c r="OI21" s="60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0"/>
      <c r="OW21" s="60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0"/>
      <c r="PK21" s="60"/>
      <c r="PL21" s="60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0"/>
      <c r="PZ21" s="60"/>
      <c r="QA21" s="60"/>
      <c r="QB21" s="60"/>
      <c r="QC21" s="60"/>
      <c r="QD21" s="60"/>
      <c r="QE21" s="60"/>
      <c r="QF21" s="60"/>
      <c r="QG21" s="60"/>
      <c r="QH21" s="60"/>
      <c r="QI21" s="60"/>
      <c r="QJ21" s="60"/>
      <c r="QK21" s="60"/>
      <c r="QL21" s="60"/>
      <c r="QM21" s="60"/>
      <c r="QN21" s="60"/>
      <c r="QO21" s="60"/>
      <c r="QP21" s="60"/>
      <c r="QQ21" s="60"/>
      <c r="QR21" s="60"/>
      <c r="QS21" s="60"/>
      <c r="QT21" s="60"/>
      <c r="QU21" s="60"/>
      <c r="QV21" s="60"/>
      <c r="QW21" s="60"/>
      <c r="QX21" s="60"/>
      <c r="QY21" s="60"/>
      <c r="QZ21" s="60"/>
      <c r="RA21" s="60"/>
      <c r="RB21" s="60"/>
      <c r="RC21" s="60"/>
      <c r="RD21" s="60"/>
      <c r="RE21" s="60"/>
      <c r="RF21" s="60"/>
      <c r="RG21" s="60"/>
      <c r="RH21" s="60"/>
      <c r="RI21" s="60"/>
      <c r="RJ21" s="60"/>
      <c r="RK21" s="60"/>
      <c r="RL21" s="60"/>
      <c r="RM21" s="60"/>
      <c r="RN21" s="60"/>
      <c r="RO21" s="60"/>
      <c r="RP21" s="60"/>
      <c r="RQ21" s="60"/>
      <c r="RR21" s="60"/>
      <c r="RS21" s="60"/>
      <c r="RT21" s="60"/>
      <c r="RU21" s="60"/>
      <c r="RV21" s="60"/>
      <c r="RW21" s="60"/>
      <c r="RX21" s="60"/>
      <c r="RY21" s="60"/>
      <c r="RZ21" s="60"/>
      <c r="SA21" s="60"/>
      <c r="SB21" s="60"/>
      <c r="SC21" s="60"/>
      <c r="SD21" s="60"/>
      <c r="SE21" s="60"/>
      <c r="SF21" s="60"/>
      <c r="SG21" s="60"/>
      <c r="SH21" s="60"/>
      <c r="SI21" s="60"/>
      <c r="SJ21" s="60"/>
      <c r="SK21" s="60"/>
      <c r="SL21" s="60"/>
      <c r="SM21" s="60"/>
      <c r="SN21" s="60"/>
      <c r="SO21" s="60"/>
      <c r="SP21" s="60"/>
      <c r="SQ21" s="60"/>
    </row>
    <row r="22" spans="1:511" s="5" customFormat="1" ht="15.75" customHeight="1">
      <c r="A22" s="61"/>
      <c r="B22" s="62" t="s">
        <v>1284</v>
      </c>
      <c r="C22" s="63">
        <v>571241071.96000004</v>
      </c>
      <c r="D22" s="67">
        <v>0</v>
      </c>
      <c r="E22" s="63">
        <f t="shared" si="0"/>
        <v>571241071.96000004</v>
      </c>
      <c r="F22" s="64">
        <v>528501184.25</v>
      </c>
      <c r="G22" s="63">
        <f t="shared" si="1"/>
        <v>528501184.25</v>
      </c>
      <c r="H22" s="65">
        <f t="shared" si="2"/>
        <v>42739887.710000038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  <c r="LF22" s="60"/>
      <c r="LG22" s="60"/>
      <c r="LH22" s="60"/>
      <c r="LI22" s="60"/>
      <c r="LJ22" s="60"/>
      <c r="LK22" s="60"/>
      <c r="LL22" s="60"/>
      <c r="LM22" s="60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  <c r="NT22" s="60"/>
      <c r="NU22" s="60"/>
      <c r="NV22" s="60"/>
      <c r="NW22" s="60"/>
      <c r="NX22" s="60"/>
      <c r="NY22" s="60"/>
      <c r="NZ22" s="60"/>
      <c r="OA22" s="60"/>
      <c r="OB22" s="60"/>
      <c r="OC22" s="60"/>
      <c r="OD22" s="60"/>
      <c r="OE22" s="60"/>
      <c r="OF22" s="60"/>
      <c r="OG22" s="60"/>
      <c r="OH22" s="60"/>
      <c r="OI22" s="60"/>
      <c r="OJ22" s="60"/>
      <c r="OK22" s="60"/>
      <c r="OL22" s="60"/>
      <c r="OM22" s="60"/>
      <c r="ON22" s="60"/>
      <c r="OO22" s="60"/>
      <c r="OP22" s="60"/>
      <c r="OQ22" s="60"/>
      <c r="OR22" s="60"/>
      <c r="OS22" s="60"/>
      <c r="OT22" s="60"/>
      <c r="OU22" s="60"/>
      <c r="OV22" s="60"/>
      <c r="OW22" s="60"/>
      <c r="OX22" s="60"/>
      <c r="OY22" s="60"/>
      <c r="OZ22" s="60"/>
      <c r="PA22" s="60"/>
      <c r="PB22" s="60"/>
      <c r="PC22" s="60"/>
      <c r="PD22" s="60"/>
      <c r="PE22" s="60"/>
      <c r="PF22" s="60"/>
      <c r="PG22" s="60"/>
      <c r="PH22" s="60"/>
      <c r="PI22" s="60"/>
      <c r="PJ22" s="60"/>
      <c r="PK22" s="60"/>
      <c r="PL22" s="60"/>
      <c r="PM22" s="60"/>
      <c r="PN22" s="60"/>
      <c r="PO22" s="60"/>
      <c r="PP22" s="60"/>
      <c r="PQ22" s="60"/>
      <c r="PR22" s="60"/>
      <c r="PS22" s="60"/>
      <c r="PT22" s="60"/>
      <c r="PU22" s="60"/>
      <c r="PV22" s="60"/>
      <c r="PW22" s="60"/>
      <c r="PX22" s="60"/>
      <c r="PY22" s="60"/>
      <c r="PZ22" s="60"/>
      <c r="QA22" s="60"/>
      <c r="QB22" s="60"/>
      <c r="QC22" s="60"/>
      <c r="QD22" s="60"/>
      <c r="QE22" s="60"/>
      <c r="QF22" s="60"/>
      <c r="QG22" s="60"/>
      <c r="QH22" s="60"/>
      <c r="QI22" s="60"/>
      <c r="QJ22" s="60"/>
      <c r="QK22" s="60"/>
      <c r="QL22" s="60"/>
      <c r="QM22" s="60"/>
      <c r="QN22" s="60"/>
      <c r="QO22" s="60"/>
      <c r="QP22" s="60"/>
      <c r="QQ22" s="60"/>
      <c r="QR22" s="60"/>
      <c r="QS22" s="60"/>
      <c r="QT22" s="60"/>
      <c r="QU22" s="60"/>
      <c r="QV22" s="60"/>
      <c r="QW22" s="60"/>
      <c r="QX22" s="60"/>
      <c r="QY22" s="60"/>
      <c r="QZ22" s="60"/>
      <c r="RA22" s="60"/>
      <c r="RB22" s="60"/>
      <c r="RC22" s="60"/>
      <c r="RD22" s="60"/>
      <c r="RE22" s="60"/>
      <c r="RF22" s="60"/>
      <c r="RG22" s="60"/>
      <c r="RH22" s="60"/>
      <c r="RI22" s="60"/>
      <c r="RJ22" s="60"/>
      <c r="RK22" s="60"/>
      <c r="RL22" s="60"/>
      <c r="RM22" s="60"/>
      <c r="RN22" s="60"/>
      <c r="RO22" s="60"/>
      <c r="RP22" s="60"/>
      <c r="RQ22" s="60"/>
      <c r="RR22" s="60"/>
      <c r="RS22" s="60"/>
      <c r="RT22" s="60"/>
      <c r="RU22" s="60"/>
      <c r="RV22" s="60"/>
      <c r="RW22" s="60"/>
      <c r="RX22" s="60"/>
      <c r="RY22" s="60"/>
      <c r="RZ22" s="60"/>
      <c r="SA22" s="60"/>
      <c r="SB22" s="60"/>
      <c r="SC22" s="60"/>
      <c r="SD22" s="60"/>
      <c r="SE22" s="60"/>
      <c r="SF22" s="60"/>
      <c r="SG22" s="60"/>
      <c r="SH22" s="60"/>
      <c r="SI22" s="60"/>
      <c r="SJ22" s="60"/>
      <c r="SK22" s="60"/>
      <c r="SL22" s="60"/>
      <c r="SM22" s="60"/>
      <c r="SN22" s="60"/>
      <c r="SO22" s="60"/>
      <c r="SP22" s="60"/>
      <c r="SQ22" s="60"/>
    </row>
    <row r="23" spans="1:511" s="5" customFormat="1" ht="15.75" customHeight="1">
      <c r="A23" s="61"/>
      <c r="B23" s="62" t="s">
        <v>1285</v>
      </c>
      <c r="C23" s="63">
        <v>564537311.32999992</v>
      </c>
      <c r="D23" s="67">
        <v>0</v>
      </c>
      <c r="E23" s="63">
        <f t="shared" si="0"/>
        <v>564537311.32999992</v>
      </c>
      <c r="F23" s="64">
        <v>514183191.81000006</v>
      </c>
      <c r="G23" s="63">
        <f t="shared" si="1"/>
        <v>514183191.81000006</v>
      </c>
      <c r="H23" s="65">
        <f t="shared" si="2"/>
        <v>50354119.519999862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0"/>
      <c r="LH23" s="60"/>
      <c r="LI23" s="60"/>
      <c r="LJ23" s="60"/>
      <c r="LK23" s="60"/>
      <c r="LL23" s="60"/>
      <c r="LM23" s="60"/>
      <c r="LN23" s="60"/>
      <c r="LO23" s="60"/>
      <c r="LP23" s="60"/>
      <c r="LQ23" s="60"/>
      <c r="LR23" s="60"/>
      <c r="LS23" s="60"/>
      <c r="LT23" s="60"/>
      <c r="LU23" s="60"/>
      <c r="LV23" s="60"/>
      <c r="LW23" s="60"/>
      <c r="LX23" s="60"/>
      <c r="LY23" s="60"/>
      <c r="LZ23" s="60"/>
      <c r="MA23" s="60"/>
      <c r="MB23" s="60"/>
      <c r="MC23" s="60"/>
      <c r="MD23" s="60"/>
      <c r="ME23" s="60"/>
      <c r="MF23" s="60"/>
      <c r="MG23" s="60"/>
      <c r="MH23" s="60"/>
      <c r="MI23" s="60"/>
      <c r="MJ23" s="60"/>
      <c r="MK23" s="60"/>
      <c r="ML23" s="60"/>
      <c r="MM23" s="60"/>
      <c r="MN23" s="60"/>
      <c r="MO23" s="60"/>
      <c r="MP23" s="60"/>
      <c r="MQ23" s="60"/>
      <c r="MR23" s="60"/>
      <c r="MS23" s="60"/>
      <c r="MT23" s="60"/>
      <c r="MU23" s="60"/>
      <c r="MV23" s="60"/>
      <c r="MW23" s="60"/>
      <c r="MX23" s="60"/>
      <c r="MY23" s="60"/>
      <c r="MZ23" s="60"/>
      <c r="NA23" s="60"/>
      <c r="NB23" s="60"/>
      <c r="NC23" s="60"/>
      <c r="ND23" s="60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0"/>
      <c r="NS23" s="60"/>
      <c r="NT23" s="60"/>
      <c r="NU23" s="60"/>
      <c r="NV23" s="60"/>
      <c r="NW23" s="60"/>
      <c r="NX23" s="60"/>
      <c r="NY23" s="60"/>
      <c r="NZ23" s="60"/>
      <c r="OA23" s="60"/>
      <c r="OB23" s="60"/>
      <c r="OC23" s="60"/>
      <c r="OD23" s="60"/>
      <c r="OE23" s="60"/>
      <c r="OF23" s="60"/>
      <c r="OG23" s="60"/>
      <c r="OH23" s="60"/>
      <c r="OI23" s="60"/>
      <c r="OJ23" s="60"/>
      <c r="OK23" s="60"/>
      <c r="OL23" s="60"/>
      <c r="OM23" s="60"/>
      <c r="ON23" s="60"/>
      <c r="OO23" s="60"/>
      <c r="OP23" s="60"/>
      <c r="OQ23" s="60"/>
      <c r="OR23" s="60"/>
      <c r="OS23" s="60"/>
      <c r="OT23" s="60"/>
      <c r="OU23" s="60"/>
      <c r="OV23" s="60"/>
      <c r="OW23" s="60"/>
      <c r="OX23" s="60"/>
      <c r="OY23" s="60"/>
      <c r="OZ23" s="60"/>
      <c r="PA23" s="60"/>
      <c r="PB23" s="60"/>
      <c r="PC23" s="60"/>
      <c r="PD23" s="60"/>
      <c r="PE23" s="60"/>
      <c r="PF23" s="60"/>
      <c r="PG23" s="60"/>
      <c r="PH23" s="60"/>
      <c r="PI23" s="60"/>
      <c r="PJ23" s="60"/>
      <c r="PK23" s="60"/>
      <c r="PL23" s="60"/>
      <c r="PM23" s="60"/>
      <c r="PN23" s="60"/>
      <c r="PO23" s="60"/>
      <c r="PP23" s="60"/>
      <c r="PQ23" s="60"/>
      <c r="PR23" s="60"/>
      <c r="PS23" s="60"/>
      <c r="PT23" s="60"/>
      <c r="PU23" s="60"/>
      <c r="PV23" s="60"/>
      <c r="PW23" s="60"/>
      <c r="PX23" s="60"/>
      <c r="PY23" s="60"/>
      <c r="PZ23" s="60"/>
      <c r="QA23" s="60"/>
      <c r="QB23" s="60"/>
      <c r="QC23" s="60"/>
      <c r="QD23" s="60"/>
      <c r="QE23" s="60"/>
      <c r="QF23" s="60"/>
      <c r="QG23" s="60"/>
      <c r="QH23" s="60"/>
      <c r="QI23" s="60"/>
      <c r="QJ23" s="60"/>
      <c r="QK23" s="60"/>
      <c r="QL23" s="60"/>
      <c r="QM23" s="60"/>
      <c r="QN23" s="60"/>
      <c r="QO23" s="60"/>
      <c r="QP23" s="60"/>
      <c r="QQ23" s="60"/>
      <c r="QR23" s="60"/>
      <c r="QS23" s="60"/>
      <c r="QT23" s="60"/>
      <c r="QU23" s="60"/>
      <c r="QV23" s="60"/>
      <c r="QW23" s="60"/>
      <c r="QX23" s="60"/>
      <c r="QY23" s="60"/>
      <c r="QZ23" s="60"/>
      <c r="RA23" s="60"/>
      <c r="RB23" s="60"/>
      <c r="RC23" s="60"/>
      <c r="RD23" s="60"/>
      <c r="RE23" s="60"/>
      <c r="RF23" s="60"/>
      <c r="RG23" s="60"/>
      <c r="RH23" s="60"/>
      <c r="RI23" s="60"/>
      <c r="RJ23" s="60"/>
      <c r="RK23" s="60"/>
      <c r="RL23" s="60"/>
      <c r="RM23" s="60"/>
      <c r="RN23" s="60"/>
      <c r="RO23" s="60"/>
      <c r="RP23" s="60"/>
      <c r="RQ23" s="60"/>
      <c r="RR23" s="60"/>
      <c r="RS23" s="60"/>
      <c r="RT23" s="60"/>
      <c r="RU23" s="60"/>
      <c r="RV23" s="60"/>
      <c r="RW23" s="60"/>
      <c r="RX23" s="60"/>
      <c r="RY23" s="60"/>
      <c r="RZ23" s="60"/>
      <c r="SA23" s="60"/>
      <c r="SB23" s="60"/>
      <c r="SC23" s="60"/>
      <c r="SD23" s="60"/>
      <c r="SE23" s="60"/>
      <c r="SF23" s="60"/>
      <c r="SG23" s="60"/>
      <c r="SH23" s="60"/>
      <c r="SI23" s="60"/>
      <c r="SJ23" s="60"/>
      <c r="SK23" s="60"/>
      <c r="SL23" s="60"/>
      <c r="SM23" s="60"/>
      <c r="SN23" s="60"/>
      <c r="SO23" s="60"/>
      <c r="SP23" s="60"/>
      <c r="SQ23" s="60"/>
    </row>
    <row r="24" spans="1:511" s="5" customFormat="1" ht="15.75" customHeight="1">
      <c r="A24" s="61"/>
      <c r="B24" s="62" t="s">
        <v>1286</v>
      </c>
      <c r="C24" s="63">
        <v>42163648.910000004</v>
      </c>
      <c r="D24" s="67">
        <v>0</v>
      </c>
      <c r="E24" s="63">
        <f t="shared" si="0"/>
        <v>42163648.910000004</v>
      </c>
      <c r="F24" s="64">
        <v>38697767.840000004</v>
      </c>
      <c r="G24" s="63">
        <f t="shared" si="1"/>
        <v>38697767.840000004</v>
      </c>
      <c r="H24" s="65">
        <f t="shared" si="2"/>
        <v>3465881.0700000003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  <c r="JC24" s="60"/>
      <c r="JD24" s="60"/>
      <c r="JE24" s="60"/>
      <c r="JF24" s="60"/>
      <c r="JG24" s="60"/>
      <c r="JH24" s="60"/>
      <c r="JI24" s="60"/>
      <c r="JJ24" s="60"/>
      <c r="JK24" s="60"/>
      <c r="JL24" s="60"/>
      <c r="JM24" s="60"/>
      <c r="JN24" s="60"/>
      <c r="JO24" s="60"/>
      <c r="JP24" s="60"/>
      <c r="JQ24" s="60"/>
      <c r="JR24" s="60"/>
      <c r="JS24" s="60"/>
      <c r="JT24" s="60"/>
      <c r="JU24" s="60"/>
      <c r="JV24" s="60"/>
      <c r="JW24" s="60"/>
      <c r="JX24" s="60"/>
      <c r="JY24" s="60"/>
      <c r="JZ24" s="60"/>
      <c r="KA24" s="60"/>
      <c r="KB24" s="60"/>
      <c r="KC24" s="60"/>
      <c r="KD24" s="60"/>
      <c r="KE24" s="60"/>
      <c r="KF24" s="60"/>
      <c r="KG24" s="60"/>
      <c r="KH24" s="60"/>
      <c r="KI24" s="60"/>
      <c r="KJ24" s="60"/>
      <c r="KK24" s="60"/>
      <c r="KL24" s="60"/>
      <c r="KM24" s="60"/>
      <c r="KN24" s="60"/>
      <c r="KO24" s="60"/>
      <c r="KP24" s="60"/>
      <c r="KQ24" s="60"/>
      <c r="KR24" s="60"/>
      <c r="KS24" s="60"/>
      <c r="KT24" s="60"/>
      <c r="KU24" s="60"/>
      <c r="KV24" s="60"/>
      <c r="KW24" s="60"/>
      <c r="KX24" s="60"/>
      <c r="KY24" s="60"/>
      <c r="KZ24" s="60"/>
      <c r="LA24" s="60"/>
      <c r="LB24" s="60"/>
      <c r="LC24" s="60"/>
      <c r="LD24" s="60"/>
      <c r="LE24" s="60"/>
      <c r="LF24" s="60"/>
      <c r="LG24" s="60"/>
      <c r="LH24" s="60"/>
      <c r="LI24" s="60"/>
      <c r="LJ24" s="60"/>
      <c r="LK24" s="60"/>
      <c r="LL24" s="60"/>
      <c r="LM24" s="60"/>
      <c r="LN24" s="60"/>
      <c r="LO24" s="60"/>
      <c r="LP24" s="60"/>
      <c r="LQ24" s="60"/>
      <c r="LR24" s="60"/>
      <c r="LS24" s="60"/>
      <c r="LT24" s="60"/>
      <c r="LU24" s="60"/>
      <c r="LV24" s="60"/>
      <c r="LW24" s="60"/>
      <c r="LX24" s="60"/>
      <c r="LY24" s="60"/>
      <c r="LZ24" s="60"/>
      <c r="MA24" s="60"/>
      <c r="MB24" s="60"/>
      <c r="MC24" s="60"/>
      <c r="MD24" s="60"/>
      <c r="ME24" s="60"/>
      <c r="MF24" s="60"/>
      <c r="MG24" s="60"/>
      <c r="MH24" s="60"/>
      <c r="MI24" s="60"/>
      <c r="MJ24" s="60"/>
      <c r="MK24" s="60"/>
      <c r="ML24" s="60"/>
      <c r="MM24" s="60"/>
      <c r="MN24" s="60"/>
      <c r="MO24" s="60"/>
      <c r="MP24" s="60"/>
      <c r="MQ24" s="60"/>
      <c r="MR24" s="60"/>
      <c r="MS24" s="60"/>
      <c r="MT24" s="60"/>
      <c r="MU24" s="60"/>
      <c r="MV24" s="60"/>
      <c r="MW24" s="60"/>
      <c r="MX24" s="60"/>
      <c r="MY24" s="60"/>
      <c r="MZ24" s="60"/>
      <c r="NA24" s="60"/>
      <c r="NB24" s="60"/>
      <c r="NC24" s="60"/>
      <c r="ND24" s="60"/>
      <c r="NE24" s="60"/>
      <c r="NF24" s="60"/>
      <c r="NG24" s="60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0"/>
      <c r="NS24" s="60"/>
      <c r="NT24" s="60"/>
      <c r="NU24" s="60"/>
      <c r="NV24" s="60"/>
      <c r="NW24" s="60"/>
      <c r="NX24" s="60"/>
      <c r="NY24" s="60"/>
      <c r="NZ24" s="60"/>
      <c r="OA24" s="60"/>
      <c r="OB24" s="60"/>
      <c r="OC24" s="60"/>
      <c r="OD24" s="60"/>
      <c r="OE24" s="60"/>
      <c r="OF24" s="60"/>
      <c r="OG24" s="60"/>
      <c r="OH24" s="60"/>
      <c r="OI24" s="60"/>
      <c r="OJ24" s="60"/>
      <c r="OK24" s="60"/>
      <c r="OL24" s="60"/>
      <c r="OM24" s="60"/>
      <c r="ON24" s="60"/>
      <c r="OO24" s="60"/>
      <c r="OP24" s="60"/>
      <c r="OQ24" s="60"/>
      <c r="OR24" s="60"/>
      <c r="OS24" s="60"/>
      <c r="OT24" s="60"/>
      <c r="OU24" s="60"/>
      <c r="OV24" s="60"/>
      <c r="OW24" s="60"/>
      <c r="OX24" s="60"/>
      <c r="OY24" s="60"/>
      <c r="OZ24" s="60"/>
      <c r="PA24" s="60"/>
      <c r="PB24" s="60"/>
      <c r="PC24" s="60"/>
      <c r="PD24" s="60"/>
      <c r="PE24" s="60"/>
      <c r="PF24" s="60"/>
      <c r="PG24" s="60"/>
      <c r="PH24" s="60"/>
      <c r="PI24" s="60"/>
      <c r="PJ24" s="60"/>
      <c r="PK24" s="60"/>
      <c r="PL24" s="60"/>
      <c r="PM24" s="60"/>
      <c r="PN24" s="60"/>
      <c r="PO24" s="60"/>
      <c r="PP24" s="60"/>
      <c r="PQ24" s="60"/>
      <c r="PR24" s="60"/>
      <c r="PS24" s="60"/>
      <c r="PT24" s="60"/>
      <c r="PU24" s="60"/>
      <c r="PV24" s="60"/>
      <c r="PW24" s="60"/>
      <c r="PX24" s="60"/>
      <c r="PY24" s="60"/>
      <c r="PZ24" s="60"/>
      <c r="QA24" s="60"/>
      <c r="QB24" s="60"/>
      <c r="QC24" s="60"/>
      <c r="QD24" s="60"/>
      <c r="QE24" s="60"/>
      <c r="QF24" s="60"/>
      <c r="QG24" s="60"/>
      <c r="QH24" s="60"/>
      <c r="QI24" s="60"/>
      <c r="QJ24" s="60"/>
      <c r="QK24" s="60"/>
      <c r="QL24" s="60"/>
      <c r="QM24" s="60"/>
      <c r="QN24" s="60"/>
      <c r="QO24" s="60"/>
      <c r="QP24" s="60"/>
      <c r="QQ24" s="60"/>
      <c r="QR24" s="60"/>
      <c r="QS24" s="60"/>
      <c r="QT24" s="60"/>
      <c r="QU24" s="60"/>
      <c r="QV24" s="60"/>
      <c r="QW24" s="60"/>
      <c r="QX24" s="60"/>
      <c r="QY24" s="60"/>
      <c r="QZ24" s="60"/>
      <c r="RA24" s="60"/>
      <c r="RB24" s="60"/>
      <c r="RC24" s="60"/>
      <c r="RD24" s="60"/>
      <c r="RE24" s="60"/>
      <c r="RF24" s="60"/>
      <c r="RG24" s="60"/>
      <c r="RH24" s="60"/>
      <c r="RI24" s="60"/>
      <c r="RJ24" s="60"/>
      <c r="RK24" s="60"/>
      <c r="RL24" s="60"/>
      <c r="RM24" s="60"/>
      <c r="RN24" s="60"/>
      <c r="RO24" s="60"/>
      <c r="RP24" s="60"/>
      <c r="RQ24" s="60"/>
      <c r="RR24" s="60"/>
      <c r="RS24" s="60"/>
      <c r="RT24" s="60"/>
      <c r="RU24" s="60"/>
      <c r="RV24" s="60"/>
      <c r="RW24" s="60"/>
      <c r="RX24" s="60"/>
      <c r="RY24" s="60"/>
      <c r="RZ24" s="60"/>
      <c r="SA24" s="60"/>
      <c r="SB24" s="60"/>
      <c r="SC24" s="60"/>
      <c r="SD24" s="60"/>
      <c r="SE24" s="60"/>
      <c r="SF24" s="60"/>
      <c r="SG24" s="60"/>
      <c r="SH24" s="60"/>
      <c r="SI24" s="60"/>
      <c r="SJ24" s="60"/>
      <c r="SK24" s="60"/>
      <c r="SL24" s="60"/>
      <c r="SM24" s="60"/>
      <c r="SN24" s="60"/>
      <c r="SO24" s="60"/>
      <c r="SP24" s="60"/>
      <c r="SQ24" s="60"/>
    </row>
    <row r="25" spans="1:511" s="5" customFormat="1" ht="15.75" customHeight="1">
      <c r="A25" s="61"/>
      <c r="B25" s="62" t="s">
        <v>1287</v>
      </c>
      <c r="C25" s="63">
        <v>30761454.489999995</v>
      </c>
      <c r="D25" s="67">
        <v>0</v>
      </c>
      <c r="E25" s="63">
        <f t="shared" si="0"/>
        <v>30761454.489999995</v>
      </c>
      <c r="F25" s="64">
        <v>30541674.120000005</v>
      </c>
      <c r="G25" s="63">
        <f t="shared" si="1"/>
        <v>30541674.120000005</v>
      </c>
      <c r="H25" s="65">
        <f t="shared" si="2"/>
        <v>219780.36999998987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/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  <c r="JX25" s="60"/>
      <c r="JY25" s="60"/>
      <c r="JZ25" s="60"/>
      <c r="KA25" s="60"/>
      <c r="KB25" s="60"/>
      <c r="KC25" s="60"/>
      <c r="KD25" s="60"/>
      <c r="KE25" s="60"/>
      <c r="KF25" s="60"/>
      <c r="KG25" s="60"/>
      <c r="KH25" s="60"/>
      <c r="KI25" s="60"/>
      <c r="KJ25" s="60"/>
      <c r="KK25" s="60"/>
      <c r="KL25" s="60"/>
      <c r="KM25" s="60"/>
      <c r="KN25" s="60"/>
      <c r="KO25" s="60"/>
      <c r="KP25" s="60"/>
      <c r="KQ25" s="60"/>
      <c r="KR25" s="60"/>
      <c r="KS25" s="60"/>
      <c r="KT25" s="60"/>
      <c r="KU25" s="60"/>
      <c r="KV25" s="60"/>
      <c r="KW25" s="60"/>
      <c r="KX25" s="60"/>
      <c r="KY25" s="60"/>
      <c r="KZ25" s="60"/>
      <c r="LA25" s="60"/>
      <c r="LB25" s="60"/>
      <c r="LC25" s="60"/>
      <c r="LD25" s="60"/>
      <c r="LE25" s="60"/>
      <c r="LF25" s="60"/>
      <c r="LG25" s="60"/>
      <c r="LH25" s="60"/>
      <c r="LI25" s="60"/>
      <c r="LJ25" s="60"/>
      <c r="LK25" s="60"/>
      <c r="LL25" s="60"/>
      <c r="LM25" s="60"/>
      <c r="LN25" s="60"/>
      <c r="LO25" s="60"/>
      <c r="LP25" s="60"/>
      <c r="LQ25" s="60"/>
      <c r="LR25" s="60"/>
      <c r="LS25" s="60"/>
      <c r="LT25" s="60"/>
      <c r="LU25" s="60"/>
      <c r="LV25" s="60"/>
      <c r="LW25" s="60"/>
      <c r="LX25" s="60"/>
      <c r="LY25" s="60"/>
      <c r="LZ25" s="60"/>
      <c r="MA25" s="60"/>
      <c r="MB25" s="60"/>
      <c r="MC25" s="60"/>
      <c r="MD25" s="60"/>
      <c r="ME25" s="60"/>
      <c r="MF25" s="60"/>
      <c r="MG25" s="60"/>
      <c r="MH25" s="60"/>
      <c r="MI25" s="60"/>
      <c r="MJ25" s="60"/>
      <c r="MK25" s="60"/>
      <c r="ML25" s="60"/>
      <c r="MM25" s="60"/>
      <c r="MN25" s="60"/>
      <c r="MO25" s="60"/>
      <c r="MP25" s="60"/>
      <c r="MQ25" s="60"/>
      <c r="MR25" s="60"/>
      <c r="MS25" s="60"/>
      <c r="MT25" s="60"/>
      <c r="MU25" s="60"/>
      <c r="MV25" s="60"/>
      <c r="MW25" s="60"/>
      <c r="MX25" s="60"/>
      <c r="MY25" s="60"/>
      <c r="MZ25" s="60"/>
      <c r="NA25" s="60"/>
      <c r="NB25" s="60"/>
      <c r="NC25" s="60"/>
      <c r="ND25" s="60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0"/>
      <c r="NS25" s="60"/>
      <c r="NT25" s="60"/>
      <c r="NU25" s="60"/>
      <c r="NV25" s="60"/>
      <c r="NW25" s="60"/>
      <c r="NX25" s="60"/>
      <c r="NY25" s="60"/>
      <c r="NZ25" s="60"/>
      <c r="OA25" s="60"/>
      <c r="OB25" s="60"/>
      <c r="OC25" s="60"/>
      <c r="OD25" s="60"/>
      <c r="OE25" s="60"/>
      <c r="OF25" s="60"/>
      <c r="OG25" s="60"/>
      <c r="OH25" s="60"/>
      <c r="OI25" s="60"/>
      <c r="OJ25" s="60"/>
      <c r="OK25" s="60"/>
      <c r="OL25" s="60"/>
      <c r="OM25" s="60"/>
      <c r="ON25" s="60"/>
      <c r="OO25" s="60"/>
      <c r="OP25" s="60"/>
      <c r="OQ25" s="60"/>
      <c r="OR25" s="60"/>
      <c r="OS25" s="60"/>
      <c r="OT25" s="60"/>
      <c r="OU25" s="60"/>
      <c r="OV25" s="60"/>
      <c r="OW25" s="60"/>
      <c r="OX25" s="60"/>
      <c r="OY25" s="60"/>
      <c r="OZ25" s="60"/>
      <c r="PA25" s="60"/>
      <c r="PB25" s="60"/>
      <c r="PC25" s="60"/>
      <c r="PD25" s="60"/>
      <c r="PE25" s="60"/>
      <c r="PF25" s="60"/>
      <c r="PG25" s="60"/>
      <c r="PH25" s="60"/>
      <c r="PI25" s="60"/>
      <c r="PJ25" s="60"/>
      <c r="PK25" s="60"/>
      <c r="PL25" s="60"/>
      <c r="PM25" s="60"/>
      <c r="PN25" s="60"/>
      <c r="PO25" s="60"/>
      <c r="PP25" s="60"/>
      <c r="PQ25" s="60"/>
      <c r="PR25" s="60"/>
      <c r="PS25" s="60"/>
      <c r="PT25" s="60"/>
      <c r="PU25" s="60"/>
      <c r="PV25" s="60"/>
      <c r="PW25" s="60"/>
      <c r="PX25" s="60"/>
      <c r="PY25" s="60"/>
      <c r="PZ25" s="60"/>
      <c r="QA25" s="60"/>
      <c r="QB25" s="60"/>
      <c r="QC25" s="60"/>
      <c r="QD25" s="60"/>
      <c r="QE25" s="60"/>
      <c r="QF25" s="60"/>
      <c r="QG25" s="60"/>
      <c r="QH25" s="60"/>
      <c r="QI25" s="60"/>
      <c r="QJ25" s="60"/>
      <c r="QK25" s="60"/>
      <c r="QL25" s="60"/>
      <c r="QM25" s="60"/>
      <c r="QN25" s="60"/>
      <c r="QO25" s="60"/>
      <c r="QP25" s="60"/>
      <c r="QQ25" s="60"/>
      <c r="QR25" s="60"/>
      <c r="QS25" s="60"/>
      <c r="QT25" s="60"/>
      <c r="QU25" s="60"/>
      <c r="QV25" s="60"/>
      <c r="QW25" s="60"/>
      <c r="QX25" s="60"/>
      <c r="QY25" s="60"/>
      <c r="QZ25" s="60"/>
      <c r="RA25" s="60"/>
      <c r="RB25" s="60"/>
      <c r="RC25" s="60"/>
      <c r="RD25" s="60"/>
      <c r="RE25" s="60"/>
      <c r="RF25" s="60"/>
      <c r="RG25" s="60"/>
      <c r="RH25" s="60"/>
      <c r="RI25" s="60"/>
      <c r="RJ25" s="60"/>
      <c r="RK25" s="60"/>
      <c r="RL25" s="60"/>
      <c r="RM25" s="60"/>
      <c r="RN25" s="60"/>
      <c r="RO25" s="60"/>
      <c r="RP25" s="60"/>
      <c r="RQ25" s="60"/>
      <c r="RR25" s="60"/>
      <c r="RS25" s="60"/>
      <c r="RT25" s="60"/>
      <c r="RU25" s="60"/>
      <c r="RV25" s="60"/>
      <c r="RW25" s="60"/>
      <c r="RX25" s="60"/>
      <c r="RY25" s="60"/>
      <c r="RZ25" s="60"/>
      <c r="SA25" s="60"/>
      <c r="SB25" s="60"/>
      <c r="SC25" s="60"/>
      <c r="SD25" s="60"/>
      <c r="SE25" s="60"/>
      <c r="SF25" s="60"/>
      <c r="SG25" s="60"/>
      <c r="SH25" s="60"/>
      <c r="SI25" s="60"/>
      <c r="SJ25" s="60"/>
      <c r="SK25" s="60"/>
      <c r="SL25" s="60"/>
      <c r="SM25" s="60"/>
      <c r="SN25" s="60"/>
      <c r="SO25" s="60"/>
      <c r="SP25" s="60"/>
      <c r="SQ25" s="60"/>
    </row>
    <row r="26" spans="1:511" s="5" customFormat="1" ht="15.75" customHeight="1">
      <c r="A26" s="61"/>
      <c r="B26" s="62" t="s">
        <v>1288</v>
      </c>
      <c r="C26" s="63">
        <v>25024122.530000001</v>
      </c>
      <c r="D26" s="67">
        <v>0</v>
      </c>
      <c r="E26" s="63">
        <f t="shared" si="0"/>
        <v>25024122.530000001</v>
      </c>
      <c r="F26" s="64">
        <v>24162037.289999999</v>
      </c>
      <c r="G26" s="63">
        <f t="shared" si="1"/>
        <v>24162037.289999999</v>
      </c>
      <c r="H26" s="65">
        <f t="shared" si="2"/>
        <v>862085.24000000209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  <c r="QC26" s="60"/>
      <c r="QD26" s="60"/>
      <c r="QE26" s="60"/>
      <c r="QF26" s="60"/>
      <c r="QG26" s="60"/>
      <c r="QH26" s="60"/>
      <c r="QI26" s="60"/>
      <c r="QJ26" s="60"/>
      <c r="QK26" s="60"/>
      <c r="QL26" s="60"/>
      <c r="QM26" s="60"/>
      <c r="QN26" s="60"/>
      <c r="QO26" s="60"/>
      <c r="QP26" s="60"/>
      <c r="QQ26" s="60"/>
      <c r="QR26" s="60"/>
      <c r="QS26" s="60"/>
      <c r="QT26" s="60"/>
      <c r="QU26" s="60"/>
      <c r="QV26" s="60"/>
      <c r="QW26" s="60"/>
      <c r="QX26" s="60"/>
      <c r="QY26" s="60"/>
      <c r="QZ26" s="60"/>
      <c r="RA26" s="60"/>
      <c r="RB26" s="60"/>
      <c r="RC26" s="60"/>
      <c r="RD26" s="60"/>
      <c r="RE26" s="60"/>
      <c r="RF26" s="60"/>
      <c r="RG26" s="60"/>
      <c r="RH26" s="60"/>
      <c r="RI26" s="60"/>
      <c r="RJ26" s="60"/>
      <c r="RK26" s="60"/>
      <c r="RL26" s="60"/>
      <c r="RM26" s="60"/>
      <c r="RN26" s="60"/>
      <c r="RO26" s="60"/>
      <c r="RP26" s="60"/>
      <c r="RQ26" s="60"/>
      <c r="RR26" s="60"/>
      <c r="RS26" s="60"/>
      <c r="RT26" s="60"/>
      <c r="RU26" s="60"/>
      <c r="RV26" s="60"/>
      <c r="RW26" s="60"/>
      <c r="RX26" s="60"/>
      <c r="RY26" s="60"/>
      <c r="RZ26" s="60"/>
      <c r="SA26" s="60"/>
      <c r="SB26" s="60"/>
      <c r="SC26" s="60"/>
      <c r="SD26" s="60"/>
      <c r="SE26" s="60"/>
      <c r="SF26" s="60"/>
      <c r="SG26" s="60"/>
      <c r="SH26" s="60"/>
      <c r="SI26" s="60"/>
      <c r="SJ26" s="60"/>
      <c r="SK26" s="60"/>
      <c r="SL26" s="60"/>
      <c r="SM26" s="60"/>
      <c r="SN26" s="60"/>
      <c r="SO26" s="60"/>
      <c r="SP26" s="60"/>
      <c r="SQ26" s="60"/>
    </row>
    <row r="27" spans="1:511" s="5" customFormat="1" ht="15.75" customHeight="1">
      <c r="A27" s="61"/>
      <c r="B27" s="62" t="s">
        <v>1289</v>
      </c>
      <c r="C27" s="63">
        <v>21691000</v>
      </c>
      <c r="D27" s="67">
        <v>0</v>
      </c>
      <c r="E27" s="63">
        <f t="shared" si="0"/>
        <v>21691000</v>
      </c>
      <c r="F27" s="64">
        <v>24191000</v>
      </c>
      <c r="G27" s="63">
        <f t="shared" si="1"/>
        <v>24191000</v>
      </c>
      <c r="H27" s="65">
        <f t="shared" si="2"/>
        <v>-2500000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  <c r="IW27" s="60"/>
      <c r="IX27" s="60"/>
      <c r="IY27" s="60"/>
      <c r="IZ27" s="60"/>
      <c r="JA27" s="60"/>
      <c r="JB27" s="60"/>
      <c r="JC27" s="60"/>
      <c r="JD27" s="60"/>
      <c r="JE27" s="60"/>
      <c r="JF27" s="60"/>
      <c r="JG27" s="60"/>
      <c r="JH27" s="60"/>
      <c r="JI27" s="60"/>
      <c r="JJ27" s="60"/>
      <c r="JK27" s="60"/>
      <c r="JL27" s="60"/>
      <c r="JM27" s="60"/>
      <c r="JN27" s="60"/>
      <c r="JO27" s="60"/>
      <c r="JP27" s="60"/>
      <c r="JQ27" s="60"/>
      <c r="JR27" s="60"/>
      <c r="JS27" s="60"/>
      <c r="JT27" s="60"/>
      <c r="JU27" s="60"/>
      <c r="JV27" s="60"/>
      <c r="JW27" s="60"/>
      <c r="JX27" s="60"/>
      <c r="JY27" s="60"/>
      <c r="JZ27" s="60"/>
      <c r="KA27" s="60"/>
      <c r="KB27" s="60"/>
      <c r="KC27" s="60"/>
      <c r="KD27" s="60"/>
      <c r="KE27" s="60"/>
      <c r="KF27" s="60"/>
      <c r="KG27" s="60"/>
      <c r="KH27" s="60"/>
      <c r="KI27" s="60"/>
      <c r="KJ27" s="60"/>
      <c r="KK27" s="60"/>
      <c r="KL27" s="60"/>
      <c r="KM27" s="60"/>
      <c r="KN27" s="60"/>
      <c r="KO27" s="60"/>
      <c r="KP27" s="60"/>
      <c r="KQ27" s="60"/>
      <c r="KR27" s="60"/>
      <c r="KS27" s="60"/>
      <c r="KT27" s="60"/>
      <c r="KU27" s="60"/>
      <c r="KV27" s="60"/>
      <c r="KW27" s="60"/>
      <c r="KX27" s="60"/>
      <c r="KY27" s="60"/>
      <c r="KZ27" s="60"/>
      <c r="LA27" s="60"/>
      <c r="LB27" s="60"/>
      <c r="LC27" s="60"/>
      <c r="LD27" s="60"/>
      <c r="LE27" s="60"/>
      <c r="LF27" s="60"/>
      <c r="LG27" s="60"/>
      <c r="LH27" s="60"/>
      <c r="LI27" s="60"/>
      <c r="LJ27" s="60"/>
      <c r="LK27" s="60"/>
      <c r="LL27" s="60"/>
      <c r="LM27" s="60"/>
      <c r="LN27" s="60"/>
      <c r="LO27" s="60"/>
      <c r="LP27" s="60"/>
      <c r="LQ27" s="60"/>
      <c r="LR27" s="60"/>
      <c r="LS27" s="60"/>
      <c r="LT27" s="60"/>
      <c r="LU27" s="60"/>
      <c r="LV27" s="60"/>
      <c r="LW27" s="60"/>
      <c r="LX27" s="60"/>
      <c r="LY27" s="60"/>
      <c r="LZ27" s="60"/>
      <c r="MA27" s="60"/>
      <c r="MB27" s="60"/>
      <c r="MC27" s="60"/>
      <c r="MD27" s="60"/>
      <c r="ME27" s="60"/>
      <c r="MF27" s="60"/>
      <c r="MG27" s="60"/>
      <c r="MH27" s="60"/>
      <c r="MI27" s="60"/>
      <c r="MJ27" s="60"/>
      <c r="MK27" s="60"/>
      <c r="ML27" s="60"/>
      <c r="MM27" s="60"/>
      <c r="MN27" s="60"/>
      <c r="MO27" s="60"/>
      <c r="MP27" s="60"/>
      <c r="MQ27" s="60"/>
      <c r="MR27" s="60"/>
      <c r="MS27" s="60"/>
      <c r="MT27" s="60"/>
      <c r="MU27" s="60"/>
      <c r="MV27" s="60"/>
      <c r="MW27" s="60"/>
      <c r="MX27" s="60"/>
      <c r="MY27" s="60"/>
      <c r="MZ27" s="60"/>
      <c r="NA27" s="60"/>
      <c r="NB27" s="60"/>
      <c r="NC27" s="60"/>
      <c r="ND27" s="60"/>
      <c r="NE27" s="60"/>
      <c r="NF27" s="60"/>
      <c r="NG27" s="60"/>
      <c r="NH27" s="60"/>
      <c r="NI27" s="60"/>
      <c r="NJ27" s="60"/>
      <c r="NK27" s="60"/>
      <c r="NL27" s="60"/>
      <c r="NM27" s="60"/>
      <c r="NN27" s="60"/>
      <c r="NO27" s="60"/>
      <c r="NP27" s="60"/>
      <c r="NQ27" s="60"/>
      <c r="NR27" s="60"/>
      <c r="NS27" s="60"/>
      <c r="NT27" s="60"/>
      <c r="NU27" s="60"/>
      <c r="NV27" s="60"/>
      <c r="NW27" s="60"/>
      <c r="NX27" s="60"/>
      <c r="NY27" s="60"/>
      <c r="NZ27" s="60"/>
      <c r="OA27" s="60"/>
      <c r="OB27" s="60"/>
      <c r="OC27" s="60"/>
      <c r="OD27" s="60"/>
      <c r="OE27" s="60"/>
      <c r="OF27" s="60"/>
      <c r="OG27" s="60"/>
      <c r="OH27" s="60"/>
      <c r="OI27" s="60"/>
      <c r="OJ27" s="60"/>
      <c r="OK27" s="60"/>
      <c r="OL27" s="60"/>
      <c r="OM27" s="60"/>
      <c r="ON27" s="60"/>
      <c r="OO27" s="60"/>
      <c r="OP27" s="60"/>
      <c r="OQ27" s="60"/>
      <c r="OR27" s="60"/>
      <c r="OS27" s="60"/>
      <c r="OT27" s="60"/>
      <c r="OU27" s="60"/>
      <c r="OV27" s="60"/>
      <c r="OW27" s="60"/>
      <c r="OX27" s="60"/>
      <c r="OY27" s="60"/>
      <c r="OZ27" s="60"/>
      <c r="PA27" s="60"/>
      <c r="PB27" s="60"/>
      <c r="PC27" s="60"/>
      <c r="PD27" s="60"/>
      <c r="PE27" s="60"/>
      <c r="PF27" s="60"/>
      <c r="PG27" s="60"/>
      <c r="PH27" s="60"/>
      <c r="PI27" s="60"/>
      <c r="PJ27" s="60"/>
      <c r="PK27" s="60"/>
      <c r="PL27" s="60"/>
      <c r="PM27" s="60"/>
      <c r="PN27" s="60"/>
      <c r="PO27" s="60"/>
      <c r="PP27" s="60"/>
      <c r="PQ27" s="60"/>
      <c r="PR27" s="60"/>
      <c r="PS27" s="60"/>
      <c r="PT27" s="60"/>
      <c r="PU27" s="60"/>
      <c r="PV27" s="60"/>
      <c r="PW27" s="60"/>
      <c r="PX27" s="60"/>
      <c r="PY27" s="60"/>
      <c r="PZ27" s="60"/>
      <c r="QA27" s="60"/>
      <c r="QB27" s="60"/>
      <c r="QC27" s="60"/>
      <c r="QD27" s="60"/>
      <c r="QE27" s="60"/>
      <c r="QF27" s="60"/>
      <c r="QG27" s="60"/>
      <c r="QH27" s="60"/>
      <c r="QI27" s="60"/>
      <c r="QJ27" s="60"/>
      <c r="QK27" s="60"/>
      <c r="QL27" s="60"/>
      <c r="QM27" s="60"/>
      <c r="QN27" s="60"/>
      <c r="QO27" s="60"/>
      <c r="QP27" s="60"/>
      <c r="QQ27" s="60"/>
      <c r="QR27" s="60"/>
      <c r="QS27" s="60"/>
      <c r="QT27" s="60"/>
      <c r="QU27" s="60"/>
      <c r="QV27" s="60"/>
      <c r="QW27" s="60"/>
      <c r="QX27" s="60"/>
      <c r="QY27" s="60"/>
      <c r="QZ27" s="60"/>
      <c r="RA27" s="60"/>
      <c r="RB27" s="60"/>
      <c r="RC27" s="60"/>
      <c r="RD27" s="60"/>
      <c r="RE27" s="60"/>
      <c r="RF27" s="60"/>
      <c r="RG27" s="60"/>
      <c r="RH27" s="60"/>
      <c r="RI27" s="60"/>
      <c r="RJ27" s="60"/>
      <c r="RK27" s="60"/>
      <c r="RL27" s="60"/>
      <c r="RM27" s="60"/>
      <c r="RN27" s="60"/>
      <c r="RO27" s="60"/>
      <c r="RP27" s="60"/>
      <c r="RQ27" s="60"/>
      <c r="RR27" s="60"/>
      <c r="RS27" s="60"/>
      <c r="RT27" s="60"/>
      <c r="RU27" s="60"/>
      <c r="RV27" s="60"/>
      <c r="RW27" s="60"/>
      <c r="RX27" s="60"/>
      <c r="RY27" s="60"/>
      <c r="RZ27" s="60"/>
      <c r="SA27" s="60"/>
      <c r="SB27" s="60"/>
      <c r="SC27" s="60"/>
      <c r="SD27" s="60"/>
      <c r="SE27" s="60"/>
      <c r="SF27" s="60"/>
      <c r="SG27" s="60"/>
      <c r="SH27" s="60"/>
      <c r="SI27" s="60"/>
      <c r="SJ27" s="60"/>
      <c r="SK27" s="60"/>
      <c r="SL27" s="60"/>
      <c r="SM27" s="60"/>
      <c r="SN27" s="60"/>
      <c r="SO27" s="60"/>
      <c r="SP27" s="60"/>
      <c r="SQ27" s="60"/>
    </row>
    <row r="28" spans="1:511" s="5" customFormat="1" ht="15.75" customHeight="1">
      <c r="A28" s="61"/>
      <c r="B28" s="62" t="s">
        <v>1290</v>
      </c>
      <c r="C28" s="63">
        <v>4246600.4000000004</v>
      </c>
      <c r="D28" s="67">
        <v>0</v>
      </c>
      <c r="E28" s="63">
        <f t="shared" si="0"/>
        <v>4246600.4000000004</v>
      </c>
      <c r="F28" s="64">
        <v>4091818.59</v>
      </c>
      <c r="G28" s="63">
        <f t="shared" si="1"/>
        <v>4091818.59</v>
      </c>
      <c r="H28" s="65">
        <f t="shared" si="2"/>
        <v>154781.81000000052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  <c r="IW28" s="60"/>
      <c r="IX28" s="60"/>
      <c r="IY28" s="60"/>
      <c r="IZ28" s="60"/>
      <c r="JA28" s="60"/>
      <c r="JB28" s="60"/>
      <c r="JC28" s="60"/>
      <c r="JD28" s="60"/>
      <c r="JE28" s="60"/>
      <c r="JF28" s="60"/>
      <c r="JG28" s="60"/>
      <c r="JH28" s="60"/>
      <c r="JI28" s="60"/>
      <c r="JJ28" s="60"/>
      <c r="JK28" s="60"/>
      <c r="JL28" s="60"/>
      <c r="JM28" s="60"/>
      <c r="JN28" s="60"/>
      <c r="JO28" s="60"/>
      <c r="JP28" s="60"/>
      <c r="JQ28" s="60"/>
      <c r="JR28" s="60"/>
      <c r="JS28" s="60"/>
      <c r="JT28" s="60"/>
      <c r="JU28" s="60"/>
      <c r="JV28" s="60"/>
      <c r="JW28" s="60"/>
      <c r="JX28" s="60"/>
      <c r="JY28" s="60"/>
      <c r="JZ28" s="60"/>
      <c r="KA28" s="60"/>
      <c r="KB28" s="60"/>
      <c r="KC28" s="60"/>
      <c r="KD28" s="60"/>
      <c r="KE28" s="60"/>
      <c r="KF28" s="60"/>
      <c r="KG28" s="60"/>
      <c r="KH28" s="60"/>
      <c r="KI28" s="60"/>
      <c r="KJ28" s="60"/>
      <c r="KK28" s="60"/>
      <c r="KL28" s="60"/>
      <c r="KM28" s="60"/>
      <c r="KN28" s="60"/>
      <c r="KO28" s="60"/>
      <c r="KP28" s="60"/>
      <c r="KQ28" s="60"/>
      <c r="KR28" s="60"/>
      <c r="KS28" s="60"/>
      <c r="KT28" s="60"/>
      <c r="KU28" s="60"/>
      <c r="KV28" s="60"/>
      <c r="KW28" s="60"/>
      <c r="KX28" s="60"/>
      <c r="KY28" s="60"/>
      <c r="KZ28" s="60"/>
      <c r="LA28" s="60"/>
      <c r="LB28" s="60"/>
      <c r="LC28" s="60"/>
      <c r="LD28" s="60"/>
      <c r="LE28" s="60"/>
      <c r="LF28" s="60"/>
      <c r="LG28" s="60"/>
      <c r="LH28" s="60"/>
      <c r="LI28" s="60"/>
      <c r="LJ28" s="60"/>
      <c r="LK28" s="60"/>
      <c r="LL28" s="60"/>
      <c r="LM28" s="60"/>
      <c r="LN28" s="60"/>
      <c r="LO28" s="60"/>
      <c r="LP28" s="60"/>
      <c r="LQ28" s="60"/>
      <c r="LR28" s="60"/>
      <c r="LS28" s="60"/>
      <c r="LT28" s="60"/>
      <c r="LU28" s="60"/>
      <c r="LV28" s="60"/>
      <c r="LW28" s="60"/>
      <c r="LX28" s="60"/>
      <c r="LY28" s="60"/>
      <c r="LZ28" s="60"/>
      <c r="MA28" s="60"/>
      <c r="MB28" s="60"/>
      <c r="MC28" s="60"/>
      <c r="MD28" s="60"/>
      <c r="ME28" s="60"/>
      <c r="MF28" s="60"/>
      <c r="MG28" s="60"/>
      <c r="MH28" s="60"/>
      <c r="MI28" s="60"/>
      <c r="MJ28" s="60"/>
      <c r="MK28" s="60"/>
      <c r="ML28" s="60"/>
      <c r="MM28" s="60"/>
      <c r="MN28" s="60"/>
      <c r="MO28" s="60"/>
      <c r="MP28" s="60"/>
      <c r="MQ28" s="60"/>
      <c r="MR28" s="60"/>
      <c r="MS28" s="60"/>
      <c r="MT28" s="60"/>
      <c r="MU28" s="60"/>
      <c r="MV28" s="60"/>
      <c r="MW28" s="60"/>
      <c r="MX28" s="60"/>
      <c r="MY28" s="60"/>
      <c r="MZ28" s="60"/>
      <c r="NA28" s="60"/>
      <c r="NB28" s="60"/>
      <c r="NC28" s="60"/>
      <c r="ND28" s="60"/>
      <c r="NE28" s="60"/>
      <c r="NF28" s="60"/>
      <c r="NG28" s="60"/>
      <c r="NH28" s="60"/>
      <c r="NI28" s="60"/>
      <c r="NJ28" s="60"/>
      <c r="NK28" s="60"/>
      <c r="NL28" s="60"/>
      <c r="NM28" s="60"/>
      <c r="NN28" s="60"/>
      <c r="NO28" s="60"/>
      <c r="NP28" s="60"/>
      <c r="NQ28" s="60"/>
      <c r="NR28" s="60"/>
      <c r="NS28" s="60"/>
      <c r="NT28" s="60"/>
      <c r="NU28" s="60"/>
      <c r="NV28" s="60"/>
      <c r="NW28" s="60"/>
      <c r="NX28" s="60"/>
      <c r="NY28" s="60"/>
      <c r="NZ28" s="60"/>
      <c r="OA28" s="60"/>
      <c r="OB28" s="60"/>
      <c r="OC28" s="60"/>
      <c r="OD28" s="60"/>
      <c r="OE28" s="60"/>
      <c r="OF28" s="60"/>
      <c r="OG28" s="60"/>
      <c r="OH28" s="60"/>
      <c r="OI28" s="60"/>
      <c r="OJ28" s="60"/>
      <c r="OK28" s="60"/>
      <c r="OL28" s="60"/>
      <c r="OM28" s="60"/>
      <c r="ON28" s="60"/>
      <c r="OO28" s="60"/>
      <c r="OP28" s="60"/>
      <c r="OQ28" s="60"/>
      <c r="OR28" s="60"/>
      <c r="OS28" s="60"/>
      <c r="OT28" s="60"/>
      <c r="OU28" s="60"/>
      <c r="OV28" s="60"/>
      <c r="OW28" s="60"/>
      <c r="OX28" s="60"/>
      <c r="OY28" s="60"/>
      <c r="OZ28" s="60"/>
      <c r="PA28" s="60"/>
      <c r="PB28" s="60"/>
      <c r="PC28" s="60"/>
      <c r="PD28" s="60"/>
      <c r="PE28" s="60"/>
      <c r="PF28" s="60"/>
      <c r="PG28" s="60"/>
      <c r="PH28" s="60"/>
      <c r="PI28" s="60"/>
      <c r="PJ28" s="60"/>
      <c r="PK28" s="60"/>
      <c r="PL28" s="60"/>
      <c r="PM28" s="60"/>
      <c r="PN28" s="60"/>
      <c r="PO28" s="60"/>
      <c r="PP28" s="60"/>
      <c r="PQ28" s="60"/>
      <c r="PR28" s="60"/>
      <c r="PS28" s="60"/>
      <c r="PT28" s="60"/>
      <c r="PU28" s="60"/>
      <c r="PV28" s="60"/>
      <c r="PW28" s="60"/>
      <c r="PX28" s="60"/>
      <c r="PY28" s="60"/>
      <c r="PZ28" s="60"/>
      <c r="QA28" s="60"/>
      <c r="QB28" s="60"/>
      <c r="QC28" s="60"/>
      <c r="QD28" s="60"/>
      <c r="QE28" s="60"/>
      <c r="QF28" s="60"/>
      <c r="QG28" s="60"/>
      <c r="QH28" s="60"/>
      <c r="QI28" s="60"/>
      <c r="QJ28" s="60"/>
      <c r="QK28" s="60"/>
      <c r="QL28" s="60"/>
      <c r="QM28" s="60"/>
      <c r="QN28" s="60"/>
      <c r="QO28" s="60"/>
      <c r="QP28" s="60"/>
      <c r="QQ28" s="60"/>
      <c r="QR28" s="60"/>
      <c r="QS28" s="60"/>
      <c r="QT28" s="60"/>
      <c r="QU28" s="60"/>
      <c r="QV28" s="60"/>
      <c r="QW28" s="60"/>
      <c r="QX28" s="60"/>
      <c r="QY28" s="60"/>
      <c r="QZ28" s="60"/>
      <c r="RA28" s="60"/>
      <c r="RB28" s="60"/>
      <c r="RC28" s="60"/>
      <c r="RD28" s="60"/>
      <c r="RE28" s="60"/>
      <c r="RF28" s="60"/>
      <c r="RG28" s="60"/>
      <c r="RH28" s="60"/>
      <c r="RI28" s="60"/>
      <c r="RJ28" s="60"/>
      <c r="RK28" s="60"/>
      <c r="RL28" s="60"/>
      <c r="RM28" s="60"/>
      <c r="RN28" s="60"/>
      <c r="RO28" s="60"/>
      <c r="RP28" s="60"/>
      <c r="RQ28" s="60"/>
      <c r="RR28" s="60"/>
      <c r="RS28" s="60"/>
      <c r="RT28" s="60"/>
      <c r="RU28" s="60"/>
      <c r="RV28" s="60"/>
      <c r="RW28" s="60"/>
      <c r="RX28" s="60"/>
      <c r="RY28" s="60"/>
      <c r="RZ28" s="60"/>
      <c r="SA28" s="60"/>
      <c r="SB28" s="60"/>
      <c r="SC28" s="60"/>
      <c r="SD28" s="60"/>
      <c r="SE28" s="60"/>
      <c r="SF28" s="60"/>
      <c r="SG28" s="60"/>
      <c r="SH28" s="60"/>
      <c r="SI28" s="60"/>
      <c r="SJ28" s="60"/>
      <c r="SK28" s="60"/>
      <c r="SL28" s="60"/>
      <c r="SM28" s="60"/>
      <c r="SN28" s="60"/>
      <c r="SO28" s="60"/>
      <c r="SP28" s="60"/>
      <c r="SQ28" s="60"/>
    </row>
    <row r="29" spans="1:511" s="5" customFormat="1" ht="15.75" customHeight="1">
      <c r="A29" s="61"/>
      <c r="B29" s="62" t="s">
        <v>1291</v>
      </c>
      <c r="C29" s="63">
        <v>9362541.5600000005</v>
      </c>
      <c r="D29" s="67">
        <v>0</v>
      </c>
      <c r="E29" s="63">
        <f t="shared" si="0"/>
        <v>9362541.5600000005</v>
      </c>
      <c r="F29" s="64">
        <v>9066545.75</v>
      </c>
      <c r="G29" s="63">
        <f t="shared" si="1"/>
        <v>9066545.75</v>
      </c>
      <c r="H29" s="65">
        <f t="shared" si="2"/>
        <v>295995.81000000052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  <c r="IW29" s="60"/>
      <c r="IX29" s="60"/>
      <c r="IY29" s="60"/>
      <c r="IZ29" s="60"/>
      <c r="JA29" s="60"/>
      <c r="JB29" s="60"/>
      <c r="JC29" s="60"/>
      <c r="JD29" s="60"/>
      <c r="JE29" s="60"/>
      <c r="JF29" s="60"/>
      <c r="JG29" s="60"/>
      <c r="JH29" s="60"/>
      <c r="JI29" s="60"/>
      <c r="JJ29" s="60"/>
      <c r="JK29" s="60"/>
      <c r="JL29" s="60"/>
      <c r="JM29" s="60"/>
      <c r="JN29" s="60"/>
      <c r="JO29" s="60"/>
      <c r="JP29" s="60"/>
      <c r="JQ29" s="60"/>
      <c r="JR29" s="60"/>
      <c r="JS29" s="60"/>
      <c r="JT29" s="60"/>
      <c r="JU29" s="60"/>
      <c r="JV29" s="60"/>
      <c r="JW29" s="60"/>
      <c r="JX29" s="60"/>
      <c r="JY29" s="60"/>
      <c r="JZ29" s="60"/>
      <c r="KA29" s="60"/>
      <c r="KB29" s="60"/>
      <c r="KC29" s="60"/>
      <c r="KD29" s="60"/>
      <c r="KE29" s="60"/>
      <c r="KF29" s="60"/>
      <c r="KG29" s="60"/>
      <c r="KH29" s="60"/>
      <c r="KI29" s="60"/>
      <c r="KJ29" s="60"/>
      <c r="KK29" s="60"/>
      <c r="KL29" s="60"/>
      <c r="KM29" s="60"/>
      <c r="KN29" s="60"/>
      <c r="KO29" s="60"/>
      <c r="KP29" s="60"/>
      <c r="KQ29" s="60"/>
      <c r="KR29" s="60"/>
      <c r="KS29" s="60"/>
      <c r="KT29" s="60"/>
      <c r="KU29" s="60"/>
      <c r="KV29" s="60"/>
      <c r="KW29" s="60"/>
      <c r="KX29" s="60"/>
      <c r="KY29" s="60"/>
      <c r="KZ29" s="60"/>
      <c r="LA29" s="60"/>
      <c r="LB29" s="60"/>
      <c r="LC29" s="60"/>
      <c r="LD29" s="60"/>
      <c r="LE29" s="60"/>
      <c r="LF29" s="60"/>
      <c r="LG29" s="60"/>
      <c r="LH29" s="60"/>
      <c r="LI29" s="60"/>
      <c r="LJ29" s="60"/>
      <c r="LK29" s="60"/>
      <c r="LL29" s="60"/>
      <c r="LM29" s="60"/>
      <c r="LN29" s="60"/>
      <c r="LO29" s="60"/>
      <c r="LP29" s="60"/>
      <c r="LQ29" s="60"/>
      <c r="LR29" s="60"/>
      <c r="LS29" s="60"/>
      <c r="LT29" s="60"/>
      <c r="LU29" s="60"/>
      <c r="LV29" s="60"/>
      <c r="LW29" s="60"/>
      <c r="LX29" s="60"/>
      <c r="LY29" s="60"/>
      <c r="LZ29" s="60"/>
      <c r="MA29" s="60"/>
      <c r="MB29" s="60"/>
      <c r="MC29" s="60"/>
      <c r="MD29" s="60"/>
      <c r="ME29" s="60"/>
      <c r="MF29" s="60"/>
      <c r="MG29" s="60"/>
      <c r="MH29" s="60"/>
      <c r="MI29" s="60"/>
      <c r="MJ29" s="60"/>
      <c r="MK29" s="60"/>
      <c r="ML29" s="60"/>
      <c r="MM29" s="60"/>
      <c r="MN29" s="60"/>
      <c r="MO29" s="60"/>
      <c r="MP29" s="60"/>
      <c r="MQ29" s="60"/>
      <c r="MR29" s="60"/>
      <c r="MS29" s="60"/>
      <c r="MT29" s="60"/>
      <c r="MU29" s="60"/>
      <c r="MV29" s="60"/>
      <c r="MW29" s="60"/>
      <c r="MX29" s="60"/>
      <c r="MY29" s="60"/>
      <c r="MZ29" s="60"/>
      <c r="NA29" s="60"/>
      <c r="NB29" s="60"/>
      <c r="NC29" s="60"/>
      <c r="ND29" s="60"/>
      <c r="NE29" s="60"/>
      <c r="NF29" s="60"/>
      <c r="NG29" s="60"/>
      <c r="NH29" s="60"/>
      <c r="NI29" s="60"/>
      <c r="NJ29" s="60"/>
      <c r="NK29" s="60"/>
      <c r="NL29" s="60"/>
      <c r="NM29" s="60"/>
      <c r="NN29" s="60"/>
      <c r="NO29" s="60"/>
      <c r="NP29" s="60"/>
      <c r="NQ29" s="60"/>
      <c r="NR29" s="60"/>
      <c r="NS29" s="60"/>
      <c r="NT29" s="60"/>
      <c r="NU29" s="60"/>
      <c r="NV29" s="60"/>
      <c r="NW29" s="60"/>
      <c r="NX29" s="60"/>
      <c r="NY29" s="60"/>
      <c r="NZ29" s="60"/>
      <c r="OA29" s="60"/>
      <c r="OB29" s="60"/>
      <c r="OC29" s="60"/>
      <c r="OD29" s="60"/>
      <c r="OE29" s="60"/>
      <c r="OF29" s="60"/>
      <c r="OG29" s="60"/>
      <c r="OH29" s="60"/>
      <c r="OI29" s="60"/>
      <c r="OJ29" s="60"/>
      <c r="OK29" s="60"/>
      <c r="OL29" s="60"/>
      <c r="OM29" s="60"/>
      <c r="ON29" s="60"/>
      <c r="OO29" s="60"/>
      <c r="OP29" s="60"/>
      <c r="OQ29" s="60"/>
      <c r="OR29" s="60"/>
      <c r="OS29" s="60"/>
      <c r="OT29" s="60"/>
      <c r="OU29" s="60"/>
      <c r="OV29" s="60"/>
      <c r="OW29" s="60"/>
      <c r="OX29" s="60"/>
      <c r="OY29" s="60"/>
      <c r="OZ29" s="60"/>
      <c r="PA29" s="60"/>
      <c r="PB29" s="60"/>
      <c r="PC29" s="60"/>
      <c r="PD29" s="60"/>
      <c r="PE29" s="60"/>
      <c r="PF29" s="60"/>
      <c r="PG29" s="60"/>
      <c r="PH29" s="60"/>
      <c r="PI29" s="60"/>
      <c r="PJ29" s="60"/>
      <c r="PK29" s="60"/>
      <c r="PL29" s="60"/>
      <c r="PM29" s="60"/>
      <c r="PN29" s="60"/>
      <c r="PO29" s="60"/>
      <c r="PP29" s="60"/>
      <c r="PQ29" s="60"/>
      <c r="PR29" s="60"/>
      <c r="PS29" s="60"/>
      <c r="PT29" s="60"/>
      <c r="PU29" s="60"/>
      <c r="PV29" s="60"/>
      <c r="PW29" s="60"/>
      <c r="PX29" s="60"/>
      <c r="PY29" s="60"/>
      <c r="PZ29" s="60"/>
      <c r="QA29" s="60"/>
      <c r="QB29" s="60"/>
      <c r="QC29" s="60"/>
      <c r="QD29" s="60"/>
      <c r="QE29" s="60"/>
      <c r="QF29" s="60"/>
      <c r="QG29" s="60"/>
      <c r="QH29" s="60"/>
      <c r="QI29" s="60"/>
      <c r="QJ29" s="60"/>
      <c r="QK29" s="60"/>
      <c r="QL29" s="60"/>
      <c r="QM29" s="60"/>
      <c r="QN29" s="60"/>
      <c r="QO29" s="60"/>
      <c r="QP29" s="60"/>
      <c r="QQ29" s="60"/>
      <c r="QR29" s="60"/>
      <c r="QS29" s="60"/>
      <c r="QT29" s="60"/>
      <c r="QU29" s="60"/>
      <c r="QV29" s="60"/>
      <c r="QW29" s="60"/>
      <c r="QX29" s="60"/>
      <c r="QY29" s="60"/>
      <c r="QZ29" s="60"/>
      <c r="RA29" s="60"/>
      <c r="RB29" s="60"/>
      <c r="RC29" s="60"/>
      <c r="RD29" s="60"/>
      <c r="RE29" s="60"/>
      <c r="RF29" s="60"/>
      <c r="RG29" s="60"/>
      <c r="RH29" s="60"/>
      <c r="RI29" s="60"/>
      <c r="RJ29" s="60"/>
      <c r="RK29" s="60"/>
      <c r="RL29" s="60"/>
      <c r="RM29" s="60"/>
      <c r="RN29" s="60"/>
      <c r="RO29" s="60"/>
      <c r="RP29" s="60"/>
      <c r="RQ29" s="60"/>
      <c r="RR29" s="60"/>
      <c r="RS29" s="60"/>
      <c r="RT29" s="60"/>
      <c r="RU29" s="60"/>
      <c r="RV29" s="60"/>
      <c r="RW29" s="60"/>
      <c r="RX29" s="60"/>
      <c r="RY29" s="60"/>
      <c r="RZ29" s="60"/>
      <c r="SA29" s="60"/>
      <c r="SB29" s="60"/>
      <c r="SC29" s="60"/>
      <c r="SD29" s="60"/>
      <c r="SE29" s="60"/>
      <c r="SF29" s="60"/>
      <c r="SG29" s="60"/>
      <c r="SH29" s="60"/>
      <c r="SI29" s="60"/>
      <c r="SJ29" s="60"/>
      <c r="SK29" s="60"/>
      <c r="SL29" s="60"/>
      <c r="SM29" s="60"/>
      <c r="SN29" s="60"/>
      <c r="SO29" s="60"/>
      <c r="SP29" s="60"/>
      <c r="SQ29" s="60"/>
    </row>
    <row r="30" spans="1:511" s="5" customFormat="1" ht="15.75" customHeight="1">
      <c r="A30" s="61"/>
      <c r="B30" s="62" t="s">
        <v>1270</v>
      </c>
      <c r="C30" s="63">
        <v>34427108.819999993</v>
      </c>
      <c r="D30" s="67">
        <v>0</v>
      </c>
      <c r="E30" s="63">
        <f t="shared" si="0"/>
        <v>34427108.819999993</v>
      </c>
      <c r="F30" s="64">
        <v>32025538.219999999</v>
      </c>
      <c r="G30" s="63">
        <f t="shared" si="1"/>
        <v>32025538.219999999</v>
      </c>
      <c r="H30" s="65">
        <f t="shared" si="2"/>
        <v>2401570.599999994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  <c r="IW30" s="60"/>
      <c r="IX30" s="60"/>
      <c r="IY30" s="60"/>
      <c r="IZ30" s="60"/>
      <c r="JA30" s="60"/>
      <c r="JB30" s="60"/>
      <c r="JC30" s="60"/>
      <c r="JD30" s="60"/>
      <c r="JE30" s="60"/>
      <c r="JF30" s="60"/>
      <c r="JG30" s="60"/>
      <c r="JH30" s="60"/>
      <c r="JI30" s="60"/>
      <c r="JJ30" s="60"/>
      <c r="JK30" s="60"/>
      <c r="JL30" s="60"/>
      <c r="JM30" s="60"/>
      <c r="JN30" s="60"/>
      <c r="JO30" s="60"/>
      <c r="JP30" s="60"/>
      <c r="JQ30" s="60"/>
      <c r="JR30" s="60"/>
      <c r="JS30" s="60"/>
      <c r="JT30" s="60"/>
      <c r="JU30" s="60"/>
      <c r="JV30" s="60"/>
      <c r="JW30" s="60"/>
      <c r="JX30" s="60"/>
      <c r="JY30" s="60"/>
      <c r="JZ30" s="60"/>
      <c r="KA30" s="60"/>
      <c r="KB30" s="60"/>
      <c r="KC30" s="60"/>
      <c r="KD30" s="60"/>
      <c r="KE30" s="60"/>
      <c r="KF30" s="60"/>
      <c r="KG30" s="60"/>
      <c r="KH30" s="60"/>
      <c r="KI30" s="60"/>
      <c r="KJ30" s="60"/>
      <c r="KK30" s="60"/>
      <c r="KL30" s="60"/>
      <c r="KM30" s="60"/>
      <c r="KN30" s="60"/>
      <c r="KO30" s="60"/>
      <c r="KP30" s="60"/>
      <c r="KQ30" s="60"/>
      <c r="KR30" s="60"/>
      <c r="KS30" s="60"/>
      <c r="KT30" s="60"/>
      <c r="KU30" s="60"/>
      <c r="KV30" s="60"/>
      <c r="KW30" s="60"/>
      <c r="KX30" s="60"/>
      <c r="KY30" s="60"/>
      <c r="KZ30" s="60"/>
      <c r="LA30" s="60"/>
      <c r="LB30" s="60"/>
      <c r="LC30" s="60"/>
      <c r="LD30" s="60"/>
      <c r="LE30" s="60"/>
      <c r="LF30" s="60"/>
      <c r="LG30" s="60"/>
      <c r="LH30" s="60"/>
      <c r="LI30" s="60"/>
      <c r="LJ30" s="60"/>
      <c r="LK30" s="60"/>
      <c r="LL30" s="60"/>
      <c r="LM30" s="60"/>
      <c r="LN30" s="60"/>
      <c r="LO30" s="60"/>
      <c r="LP30" s="60"/>
      <c r="LQ30" s="60"/>
      <c r="LR30" s="60"/>
      <c r="LS30" s="60"/>
      <c r="LT30" s="60"/>
      <c r="LU30" s="60"/>
      <c r="LV30" s="60"/>
      <c r="LW30" s="60"/>
      <c r="LX30" s="60"/>
      <c r="LY30" s="60"/>
      <c r="LZ30" s="60"/>
      <c r="MA30" s="60"/>
      <c r="MB30" s="60"/>
      <c r="MC30" s="60"/>
      <c r="MD30" s="60"/>
      <c r="ME30" s="60"/>
      <c r="MF30" s="60"/>
      <c r="MG30" s="60"/>
      <c r="MH30" s="60"/>
      <c r="MI30" s="60"/>
      <c r="MJ30" s="60"/>
      <c r="MK30" s="60"/>
      <c r="ML30" s="60"/>
      <c r="MM30" s="60"/>
      <c r="MN30" s="60"/>
      <c r="MO30" s="60"/>
      <c r="MP30" s="60"/>
      <c r="MQ30" s="60"/>
      <c r="MR30" s="60"/>
      <c r="MS30" s="60"/>
      <c r="MT30" s="60"/>
      <c r="MU30" s="60"/>
      <c r="MV30" s="60"/>
      <c r="MW30" s="60"/>
      <c r="MX30" s="60"/>
      <c r="MY30" s="60"/>
      <c r="MZ30" s="60"/>
      <c r="NA30" s="60"/>
      <c r="NB30" s="60"/>
      <c r="NC30" s="60"/>
      <c r="ND30" s="60"/>
      <c r="NE30" s="60"/>
      <c r="NF30" s="60"/>
      <c r="NG30" s="60"/>
      <c r="NH30" s="60"/>
      <c r="NI30" s="60"/>
      <c r="NJ30" s="60"/>
      <c r="NK30" s="60"/>
      <c r="NL30" s="60"/>
      <c r="NM30" s="60"/>
      <c r="NN30" s="60"/>
      <c r="NO30" s="60"/>
      <c r="NP30" s="60"/>
      <c r="NQ30" s="60"/>
      <c r="NR30" s="60"/>
      <c r="NS30" s="60"/>
      <c r="NT30" s="60"/>
      <c r="NU30" s="60"/>
      <c r="NV30" s="60"/>
      <c r="NW30" s="60"/>
      <c r="NX30" s="60"/>
      <c r="NY30" s="60"/>
      <c r="NZ30" s="60"/>
      <c r="OA30" s="60"/>
      <c r="OB30" s="60"/>
      <c r="OC30" s="60"/>
      <c r="OD30" s="60"/>
      <c r="OE30" s="60"/>
      <c r="OF30" s="60"/>
      <c r="OG30" s="60"/>
      <c r="OH30" s="60"/>
      <c r="OI30" s="60"/>
      <c r="OJ30" s="60"/>
      <c r="OK30" s="60"/>
      <c r="OL30" s="60"/>
      <c r="OM30" s="60"/>
      <c r="ON30" s="60"/>
      <c r="OO30" s="60"/>
      <c r="OP30" s="60"/>
      <c r="OQ30" s="60"/>
      <c r="OR30" s="60"/>
      <c r="OS30" s="60"/>
      <c r="OT30" s="60"/>
      <c r="OU30" s="60"/>
      <c r="OV30" s="60"/>
      <c r="OW30" s="60"/>
      <c r="OX30" s="60"/>
      <c r="OY30" s="60"/>
      <c r="OZ30" s="60"/>
      <c r="PA30" s="60"/>
      <c r="PB30" s="60"/>
      <c r="PC30" s="60"/>
      <c r="PD30" s="60"/>
      <c r="PE30" s="60"/>
      <c r="PF30" s="60"/>
      <c r="PG30" s="60"/>
      <c r="PH30" s="60"/>
      <c r="PI30" s="60"/>
      <c r="PJ30" s="60"/>
      <c r="PK30" s="60"/>
      <c r="PL30" s="60"/>
      <c r="PM30" s="60"/>
      <c r="PN30" s="60"/>
      <c r="PO30" s="60"/>
      <c r="PP30" s="60"/>
      <c r="PQ30" s="60"/>
      <c r="PR30" s="60"/>
      <c r="PS30" s="60"/>
      <c r="PT30" s="60"/>
      <c r="PU30" s="60"/>
      <c r="PV30" s="60"/>
      <c r="PW30" s="60"/>
      <c r="PX30" s="60"/>
      <c r="PY30" s="60"/>
      <c r="PZ30" s="60"/>
      <c r="QA30" s="60"/>
      <c r="QB30" s="60"/>
      <c r="QC30" s="60"/>
      <c r="QD30" s="60"/>
      <c r="QE30" s="60"/>
      <c r="QF30" s="60"/>
      <c r="QG30" s="60"/>
      <c r="QH30" s="60"/>
      <c r="QI30" s="60"/>
      <c r="QJ30" s="60"/>
      <c r="QK30" s="60"/>
      <c r="QL30" s="60"/>
      <c r="QM30" s="60"/>
      <c r="QN30" s="60"/>
      <c r="QO30" s="60"/>
      <c r="QP30" s="60"/>
      <c r="QQ30" s="60"/>
      <c r="QR30" s="60"/>
      <c r="QS30" s="60"/>
      <c r="QT30" s="60"/>
      <c r="QU30" s="60"/>
      <c r="QV30" s="60"/>
      <c r="QW30" s="60"/>
      <c r="QX30" s="60"/>
      <c r="QY30" s="60"/>
      <c r="QZ30" s="60"/>
      <c r="RA30" s="60"/>
      <c r="RB30" s="60"/>
      <c r="RC30" s="60"/>
      <c r="RD30" s="60"/>
      <c r="RE30" s="60"/>
      <c r="RF30" s="60"/>
      <c r="RG30" s="60"/>
      <c r="RH30" s="60"/>
      <c r="RI30" s="60"/>
      <c r="RJ30" s="60"/>
      <c r="RK30" s="60"/>
      <c r="RL30" s="60"/>
      <c r="RM30" s="60"/>
      <c r="RN30" s="60"/>
      <c r="RO30" s="60"/>
      <c r="RP30" s="60"/>
      <c r="RQ30" s="60"/>
      <c r="RR30" s="60"/>
      <c r="RS30" s="60"/>
      <c r="RT30" s="60"/>
      <c r="RU30" s="60"/>
      <c r="RV30" s="60"/>
      <c r="RW30" s="60"/>
      <c r="RX30" s="60"/>
      <c r="RY30" s="60"/>
      <c r="RZ30" s="60"/>
      <c r="SA30" s="60"/>
      <c r="SB30" s="60"/>
      <c r="SC30" s="60"/>
      <c r="SD30" s="60"/>
      <c r="SE30" s="60"/>
      <c r="SF30" s="60"/>
      <c r="SG30" s="60"/>
      <c r="SH30" s="60"/>
      <c r="SI30" s="60"/>
      <c r="SJ30" s="60"/>
      <c r="SK30" s="60"/>
      <c r="SL30" s="60"/>
      <c r="SM30" s="60"/>
      <c r="SN30" s="60"/>
      <c r="SO30" s="60"/>
      <c r="SP30" s="60"/>
      <c r="SQ30" s="60"/>
    </row>
    <row r="31" spans="1:511" s="5" customFormat="1" ht="15.75" customHeight="1">
      <c r="A31" s="61"/>
      <c r="B31" s="62" t="s">
        <v>1292</v>
      </c>
      <c r="C31" s="63">
        <v>2050084.0200000003</v>
      </c>
      <c r="D31" s="67">
        <v>0</v>
      </c>
      <c r="E31" s="63">
        <f t="shared" si="0"/>
        <v>2050084.0200000003</v>
      </c>
      <c r="F31" s="64">
        <v>2003650.7400000002</v>
      </c>
      <c r="G31" s="63">
        <f t="shared" si="1"/>
        <v>2003650.7400000002</v>
      </c>
      <c r="H31" s="65">
        <f t="shared" si="2"/>
        <v>46433.280000000028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  <c r="IW31" s="60"/>
      <c r="IX31" s="60"/>
      <c r="IY31" s="60"/>
      <c r="IZ31" s="60"/>
      <c r="JA31" s="60"/>
      <c r="JB31" s="60"/>
      <c r="JC31" s="60"/>
      <c r="JD31" s="60"/>
      <c r="JE31" s="60"/>
      <c r="JF31" s="60"/>
      <c r="JG31" s="60"/>
      <c r="JH31" s="60"/>
      <c r="JI31" s="60"/>
      <c r="JJ31" s="60"/>
      <c r="JK31" s="60"/>
      <c r="JL31" s="60"/>
      <c r="JM31" s="60"/>
      <c r="JN31" s="60"/>
      <c r="JO31" s="60"/>
      <c r="JP31" s="60"/>
      <c r="JQ31" s="60"/>
      <c r="JR31" s="60"/>
      <c r="JS31" s="60"/>
      <c r="JT31" s="60"/>
      <c r="JU31" s="60"/>
      <c r="JV31" s="60"/>
      <c r="JW31" s="60"/>
      <c r="JX31" s="60"/>
      <c r="JY31" s="60"/>
      <c r="JZ31" s="60"/>
      <c r="KA31" s="60"/>
      <c r="KB31" s="60"/>
      <c r="KC31" s="60"/>
      <c r="KD31" s="60"/>
      <c r="KE31" s="60"/>
      <c r="KF31" s="60"/>
      <c r="KG31" s="60"/>
      <c r="KH31" s="60"/>
      <c r="KI31" s="60"/>
      <c r="KJ31" s="60"/>
      <c r="KK31" s="60"/>
      <c r="KL31" s="60"/>
      <c r="KM31" s="60"/>
      <c r="KN31" s="60"/>
      <c r="KO31" s="60"/>
      <c r="KP31" s="60"/>
      <c r="KQ31" s="60"/>
      <c r="KR31" s="60"/>
      <c r="KS31" s="60"/>
      <c r="KT31" s="60"/>
      <c r="KU31" s="60"/>
      <c r="KV31" s="60"/>
      <c r="KW31" s="60"/>
      <c r="KX31" s="60"/>
      <c r="KY31" s="60"/>
      <c r="KZ31" s="60"/>
      <c r="LA31" s="60"/>
      <c r="LB31" s="60"/>
      <c r="LC31" s="60"/>
      <c r="LD31" s="60"/>
      <c r="LE31" s="60"/>
      <c r="LF31" s="60"/>
      <c r="LG31" s="60"/>
      <c r="LH31" s="60"/>
      <c r="LI31" s="60"/>
      <c r="LJ31" s="60"/>
      <c r="LK31" s="60"/>
      <c r="LL31" s="60"/>
      <c r="LM31" s="60"/>
      <c r="LN31" s="60"/>
      <c r="LO31" s="60"/>
      <c r="LP31" s="60"/>
      <c r="LQ31" s="60"/>
      <c r="LR31" s="60"/>
      <c r="LS31" s="60"/>
      <c r="LT31" s="60"/>
      <c r="LU31" s="60"/>
      <c r="LV31" s="60"/>
      <c r="LW31" s="60"/>
      <c r="LX31" s="60"/>
      <c r="LY31" s="60"/>
      <c r="LZ31" s="60"/>
      <c r="MA31" s="60"/>
      <c r="MB31" s="60"/>
      <c r="MC31" s="60"/>
      <c r="MD31" s="60"/>
      <c r="ME31" s="60"/>
      <c r="MF31" s="60"/>
      <c r="MG31" s="60"/>
      <c r="MH31" s="60"/>
      <c r="MI31" s="60"/>
      <c r="MJ31" s="60"/>
      <c r="MK31" s="60"/>
      <c r="ML31" s="60"/>
      <c r="MM31" s="60"/>
      <c r="MN31" s="60"/>
      <c r="MO31" s="60"/>
      <c r="MP31" s="60"/>
      <c r="MQ31" s="60"/>
      <c r="MR31" s="60"/>
      <c r="MS31" s="60"/>
      <c r="MT31" s="60"/>
      <c r="MU31" s="60"/>
      <c r="MV31" s="60"/>
      <c r="MW31" s="60"/>
      <c r="MX31" s="60"/>
      <c r="MY31" s="60"/>
      <c r="MZ31" s="60"/>
      <c r="NA31" s="60"/>
      <c r="NB31" s="60"/>
      <c r="NC31" s="60"/>
      <c r="ND31" s="60"/>
      <c r="NE31" s="60"/>
      <c r="NF31" s="60"/>
      <c r="NG31" s="60"/>
      <c r="NH31" s="60"/>
      <c r="NI31" s="60"/>
      <c r="NJ31" s="60"/>
      <c r="NK31" s="60"/>
      <c r="NL31" s="60"/>
      <c r="NM31" s="60"/>
      <c r="NN31" s="60"/>
      <c r="NO31" s="60"/>
      <c r="NP31" s="60"/>
      <c r="NQ31" s="60"/>
      <c r="NR31" s="60"/>
      <c r="NS31" s="60"/>
      <c r="NT31" s="60"/>
      <c r="NU31" s="60"/>
      <c r="NV31" s="60"/>
      <c r="NW31" s="60"/>
      <c r="NX31" s="60"/>
      <c r="NY31" s="60"/>
      <c r="NZ31" s="60"/>
      <c r="OA31" s="60"/>
      <c r="OB31" s="60"/>
      <c r="OC31" s="60"/>
      <c r="OD31" s="60"/>
      <c r="OE31" s="60"/>
      <c r="OF31" s="60"/>
      <c r="OG31" s="60"/>
      <c r="OH31" s="60"/>
      <c r="OI31" s="60"/>
      <c r="OJ31" s="60"/>
      <c r="OK31" s="60"/>
      <c r="OL31" s="60"/>
      <c r="OM31" s="60"/>
      <c r="ON31" s="60"/>
      <c r="OO31" s="60"/>
      <c r="OP31" s="60"/>
      <c r="OQ31" s="60"/>
      <c r="OR31" s="60"/>
      <c r="OS31" s="60"/>
      <c r="OT31" s="60"/>
      <c r="OU31" s="60"/>
      <c r="OV31" s="60"/>
      <c r="OW31" s="60"/>
      <c r="OX31" s="60"/>
      <c r="OY31" s="60"/>
      <c r="OZ31" s="60"/>
      <c r="PA31" s="60"/>
      <c r="PB31" s="60"/>
      <c r="PC31" s="60"/>
      <c r="PD31" s="60"/>
      <c r="PE31" s="60"/>
      <c r="PF31" s="60"/>
      <c r="PG31" s="60"/>
      <c r="PH31" s="60"/>
      <c r="PI31" s="60"/>
      <c r="PJ31" s="60"/>
      <c r="PK31" s="60"/>
      <c r="PL31" s="60"/>
      <c r="PM31" s="60"/>
      <c r="PN31" s="60"/>
      <c r="PO31" s="60"/>
      <c r="PP31" s="60"/>
      <c r="PQ31" s="60"/>
      <c r="PR31" s="60"/>
      <c r="PS31" s="60"/>
      <c r="PT31" s="60"/>
      <c r="PU31" s="60"/>
      <c r="PV31" s="60"/>
      <c r="PW31" s="60"/>
      <c r="PX31" s="60"/>
      <c r="PY31" s="60"/>
      <c r="PZ31" s="60"/>
      <c r="QA31" s="60"/>
      <c r="QB31" s="60"/>
      <c r="QC31" s="60"/>
      <c r="QD31" s="60"/>
      <c r="QE31" s="60"/>
      <c r="QF31" s="60"/>
      <c r="QG31" s="60"/>
      <c r="QH31" s="60"/>
      <c r="QI31" s="60"/>
      <c r="QJ31" s="60"/>
      <c r="QK31" s="60"/>
      <c r="QL31" s="60"/>
      <c r="QM31" s="60"/>
      <c r="QN31" s="60"/>
      <c r="QO31" s="60"/>
      <c r="QP31" s="60"/>
      <c r="QQ31" s="60"/>
      <c r="QR31" s="60"/>
      <c r="QS31" s="60"/>
      <c r="QT31" s="60"/>
      <c r="QU31" s="60"/>
      <c r="QV31" s="60"/>
      <c r="QW31" s="60"/>
      <c r="QX31" s="60"/>
      <c r="QY31" s="60"/>
      <c r="QZ31" s="60"/>
      <c r="RA31" s="60"/>
      <c r="RB31" s="60"/>
      <c r="RC31" s="60"/>
      <c r="RD31" s="60"/>
      <c r="RE31" s="60"/>
      <c r="RF31" s="60"/>
      <c r="RG31" s="60"/>
      <c r="RH31" s="60"/>
      <c r="RI31" s="60"/>
      <c r="RJ31" s="60"/>
      <c r="RK31" s="60"/>
      <c r="RL31" s="60"/>
      <c r="RM31" s="60"/>
      <c r="RN31" s="60"/>
      <c r="RO31" s="60"/>
      <c r="RP31" s="60"/>
      <c r="RQ31" s="60"/>
      <c r="RR31" s="60"/>
      <c r="RS31" s="60"/>
      <c r="RT31" s="60"/>
      <c r="RU31" s="60"/>
      <c r="RV31" s="60"/>
      <c r="RW31" s="60"/>
      <c r="RX31" s="60"/>
      <c r="RY31" s="60"/>
      <c r="RZ31" s="60"/>
      <c r="SA31" s="60"/>
      <c r="SB31" s="60"/>
      <c r="SC31" s="60"/>
      <c r="SD31" s="60"/>
      <c r="SE31" s="60"/>
      <c r="SF31" s="60"/>
      <c r="SG31" s="60"/>
      <c r="SH31" s="60"/>
      <c r="SI31" s="60"/>
      <c r="SJ31" s="60"/>
      <c r="SK31" s="60"/>
      <c r="SL31" s="60"/>
      <c r="SM31" s="60"/>
      <c r="SN31" s="60"/>
      <c r="SO31" s="60"/>
      <c r="SP31" s="60"/>
      <c r="SQ31" s="60"/>
    </row>
    <row r="32" spans="1:511" s="5" customFormat="1" ht="15.75" customHeight="1">
      <c r="A32" s="61"/>
      <c r="B32" s="62" t="s">
        <v>1293</v>
      </c>
      <c r="C32" s="63">
        <v>54390363.859999992</v>
      </c>
      <c r="D32" s="67">
        <v>0</v>
      </c>
      <c r="E32" s="63">
        <f t="shared" si="0"/>
        <v>54390363.859999992</v>
      </c>
      <c r="F32" s="64">
        <v>61063238.299999997</v>
      </c>
      <c r="G32" s="63">
        <f t="shared" si="1"/>
        <v>61063238.299999997</v>
      </c>
      <c r="H32" s="65">
        <f t="shared" si="2"/>
        <v>-6672874.4400000051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  <c r="IW32" s="68"/>
      <c r="IX32" s="69"/>
      <c r="IY32" s="60"/>
      <c r="IZ32" s="60"/>
      <c r="JA32" s="60"/>
      <c r="JB32" s="60"/>
      <c r="JC32" s="60"/>
      <c r="JD32" s="60"/>
      <c r="JE32" s="60"/>
      <c r="JF32" s="60"/>
      <c r="JG32" s="60"/>
      <c r="JH32" s="60"/>
      <c r="JI32" s="60"/>
      <c r="JJ32" s="60"/>
      <c r="JK32" s="60"/>
      <c r="JL32" s="60"/>
      <c r="JM32" s="60"/>
      <c r="JN32" s="60"/>
      <c r="JO32" s="60"/>
      <c r="JP32" s="60"/>
      <c r="JQ32" s="60"/>
      <c r="JR32" s="60"/>
      <c r="JS32" s="60"/>
      <c r="JT32" s="60"/>
      <c r="JU32" s="60"/>
      <c r="JV32" s="60"/>
      <c r="JW32" s="60"/>
      <c r="JX32" s="60"/>
      <c r="JY32" s="60"/>
      <c r="JZ32" s="60"/>
      <c r="KA32" s="60"/>
      <c r="KB32" s="60"/>
      <c r="KC32" s="60"/>
      <c r="KD32" s="60"/>
      <c r="KE32" s="60"/>
      <c r="KF32" s="60"/>
      <c r="KG32" s="60"/>
      <c r="KH32" s="60"/>
      <c r="KI32" s="60"/>
      <c r="KJ32" s="60"/>
      <c r="KK32" s="60"/>
      <c r="KL32" s="60"/>
      <c r="KM32" s="60"/>
      <c r="KN32" s="60"/>
      <c r="KO32" s="60"/>
      <c r="KP32" s="60"/>
      <c r="KQ32" s="60"/>
      <c r="KR32" s="60"/>
      <c r="KS32" s="60"/>
      <c r="KT32" s="60"/>
      <c r="KU32" s="60"/>
      <c r="KV32" s="60"/>
      <c r="KW32" s="60"/>
      <c r="KX32" s="60"/>
      <c r="KY32" s="60"/>
      <c r="KZ32" s="60"/>
      <c r="LA32" s="60"/>
      <c r="LB32" s="60"/>
      <c r="LC32" s="60"/>
      <c r="LD32" s="60"/>
      <c r="LE32" s="60"/>
      <c r="LF32" s="60"/>
      <c r="LG32" s="60"/>
      <c r="LH32" s="60"/>
      <c r="LI32" s="60"/>
      <c r="LJ32" s="60"/>
      <c r="LK32" s="60"/>
      <c r="LL32" s="60"/>
      <c r="LM32" s="60"/>
      <c r="LN32" s="60"/>
      <c r="LO32" s="60"/>
      <c r="LP32" s="60"/>
      <c r="LQ32" s="60"/>
      <c r="LR32" s="60"/>
      <c r="LS32" s="60"/>
      <c r="LT32" s="60"/>
      <c r="LU32" s="60"/>
      <c r="LV32" s="60"/>
      <c r="LW32" s="60"/>
      <c r="LX32" s="60"/>
      <c r="LY32" s="60"/>
      <c r="LZ32" s="60"/>
      <c r="MA32" s="60"/>
      <c r="MB32" s="60"/>
      <c r="MC32" s="60"/>
      <c r="MD32" s="60"/>
      <c r="ME32" s="60"/>
      <c r="MF32" s="60"/>
      <c r="MG32" s="60"/>
      <c r="MH32" s="60"/>
      <c r="MI32" s="60"/>
      <c r="MJ32" s="60"/>
      <c r="MK32" s="60"/>
      <c r="ML32" s="60"/>
      <c r="MM32" s="60"/>
      <c r="MN32" s="60"/>
      <c r="MO32" s="60"/>
      <c r="MP32" s="60"/>
      <c r="MQ32" s="60"/>
      <c r="MR32" s="60"/>
      <c r="MS32" s="60"/>
      <c r="MT32" s="60"/>
      <c r="MU32" s="60"/>
      <c r="MV32" s="60"/>
      <c r="MW32" s="60"/>
      <c r="MX32" s="60"/>
      <c r="MY32" s="60"/>
      <c r="MZ32" s="60"/>
      <c r="NA32" s="60"/>
      <c r="NB32" s="60"/>
      <c r="NC32" s="60"/>
      <c r="ND32" s="60"/>
      <c r="NE32" s="60"/>
      <c r="NF32" s="60"/>
      <c r="NG32" s="60"/>
      <c r="NH32" s="60"/>
      <c r="NI32" s="60"/>
      <c r="NJ32" s="60"/>
      <c r="NK32" s="60"/>
      <c r="NL32" s="60"/>
      <c r="NM32" s="60"/>
      <c r="NN32" s="60"/>
      <c r="NO32" s="60"/>
      <c r="NP32" s="60"/>
      <c r="NQ32" s="60"/>
      <c r="NR32" s="60"/>
      <c r="NS32" s="60"/>
      <c r="NT32" s="60"/>
      <c r="NU32" s="60"/>
      <c r="NV32" s="60"/>
      <c r="NW32" s="60"/>
      <c r="NX32" s="60"/>
      <c r="NY32" s="60"/>
      <c r="NZ32" s="60"/>
      <c r="OA32" s="60"/>
      <c r="OB32" s="60"/>
      <c r="OC32" s="60"/>
      <c r="OD32" s="60"/>
      <c r="OE32" s="60"/>
      <c r="OF32" s="60"/>
      <c r="OG32" s="60"/>
      <c r="OH32" s="60"/>
      <c r="OI32" s="60"/>
      <c r="OJ32" s="60"/>
      <c r="OK32" s="60"/>
      <c r="OL32" s="60"/>
      <c r="OM32" s="60"/>
      <c r="ON32" s="60"/>
      <c r="OO32" s="60"/>
      <c r="OP32" s="60"/>
      <c r="OQ32" s="60"/>
      <c r="OR32" s="60"/>
      <c r="OS32" s="60"/>
      <c r="OT32" s="60"/>
      <c r="OU32" s="60"/>
      <c r="OV32" s="60"/>
      <c r="OW32" s="60"/>
      <c r="OX32" s="60"/>
      <c r="OY32" s="60"/>
      <c r="OZ32" s="60"/>
      <c r="PA32" s="60"/>
      <c r="PB32" s="60"/>
      <c r="PC32" s="60"/>
      <c r="PD32" s="60"/>
      <c r="PE32" s="60"/>
      <c r="PF32" s="60"/>
      <c r="PG32" s="60"/>
      <c r="PH32" s="60"/>
      <c r="PI32" s="60"/>
      <c r="PJ32" s="60"/>
      <c r="PK32" s="60"/>
      <c r="PL32" s="60"/>
      <c r="PM32" s="60"/>
      <c r="PN32" s="60"/>
      <c r="PO32" s="60"/>
      <c r="PP32" s="60"/>
      <c r="PQ32" s="60"/>
      <c r="PR32" s="60"/>
      <c r="PS32" s="60"/>
      <c r="PT32" s="60"/>
      <c r="PU32" s="60"/>
      <c r="PV32" s="60"/>
      <c r="PW32" s="60"/>
      <c r="PX32" s="60"/>
      <c r="PY32" s="60"/>
      <c r="PZ32" s="60"/>
      <c r="QA32" s="60"/>
      <c r="QB32" s="60"/>
      <c r="QC32" s="60"/>
      <c r="QD32" s="60"/>
      <c r="QE32" s="60"/>
      <c r="QF32" s="60"/>
      <c r="QG32" s="60"/>
      <c r="QH32" s="60"/>
      <c r="QI32" s="60"/>
      <c r="QJ32" s="60"/>
      <c r="QK32" s="60"/>
      <c r="QL32" s="60"/>
      <c r="QM32" s="60"/>
      <c r="QN32" s="60"/>
      <c r="QO32" s="60"/>
      <c r="QP32" s="60"/>
      <c r="QQ32" s="60"/>
      <c r="QR32" s="60"/>
      <c r="QS32" s="60"/>
      <c r="QT32" s="60"/>
      <c r="QU32" s="60"/>
      <c r="QV32" s="60"/>
      <c r="QW32" s="60"/>
      <c r="QX32" s="60"/>
      <c r="QY32" s="60"/>
      <c r="QZ32" s="60"/>
      <c r="RA32" s="60"/>
      <c r="RB32" s="60"/>
      <c r="RC32" s="60"/>
      <c r="RD32" s="60"/>
      <c r="RE32" s="60"/>
      <c r="RF32" s="60"/>
      <c r="RG32" s="60"/>
      <c r="RH32" s="60"/>
      <c r="RI32" s="60"/>
      <c r="RJ32" s="60"/>
      <c r="RK32" s="60"/>
      <c r="RL32" s="60"/>
      <c r="RM32" s="60"/>
      <c r="RN32" s="60"/>
      <c r="RO32" s="60"/>
      <c r="RP32" s="60"/>
      <c r="RQ32" s="60"/>
      <c r="RR32" s="60"/>
      <c r="RS32" s="60"/>
      <c r="RT32" s="60"/>
      <c r="RU32" s="60"/>
      <c r="RV32" s="60"/>
      <c r="RW32" s="60"/>
      <c r="RX32" s="60"/>
      <c r="RY32" s="60"/>
      <c r="RZ32" s="60"/>
      <c r="SA32" s="60"/>
      <c r="SB32" s="60"/>
      <c r="SC32" s="60"/>
      <c r="SD32" s="60"/>
      <c r="SE32" s="60"/>
      <c r="SF32" s="60"/>
      <c r="SG32" s="60"/>
      <c r="SH32" s="60"/>
      <c r="SI32" s="60"/>
      <c r="SJ32" s="60"/>
      <c r="SK32" s="60"/>
      <c r="SL32" s="60"/>
      <c r="SM32" s="60"/>
      <c r="SN32" s="60"/>
      <c r="SO32" s="60"/>
      <c r="SP32" s="60"/>
      <c r="SQ32" s="60"/>
    </row>
    <row r="33" spans="1:511" s="5" customFormat="1" ht="15.75" customHeight="1">
      <c r="A33" s="61"/>
      <c r="B33" s="62" t="s">
        <v>1271</v>
      </c>
      <c r="C33" s="63">
        <v>383605493.24999994</v>
      </c>
      <c r="D33" s="67">
        <v>0</v>
      </c>
      <c r="E33" s="63">
        <f t="shared" si="0"/>
        <v>383605493.24999994</v>
      </c>
      <c r="F33" s="64">
        <v>376684154.34999996</v>
      </c>
      <c r="G33" s="63">
        <f t="shared" si="1"/>
        <v>376684154.34999996</v>
      </c>
      <c r="H33" s="65">
        <f t="shared" si="2"/>
        <v>6921338.8999999762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8"/>
      <c r="IX33" s="70"/>
      <c r="IY33" s="60"/>
      <c r="IZ33" s="60"/>
      <c r="JA33" s="60"/>
      <c r="JB33" s="60"/>
      <c r="JC33" s="60"/>
      <c r="JD33" s="60"/>
      <c r="JE33" s="60"/>
      <c r="JF33" s="60"/>
      <c r="JG33" s="60"/>
      <c r="JH33" s="60"/>
      <c r="JI33" s="60"/>
      <c r="JJ33" s="60"/>
      <c r="JK33" s="60"/>
      <c r="JL33" s="60"/>
      <c r="JM33" s="60"/>
      <c r="JN33" s="60"/>
      <c r="JO33" s="60"/>
      <c r="JP33" s="60"/>
      <c r="JQ33" s="60"/>
      <c r="JR33" s="60"/>
      <c r="JS33" s="60"/>
      <c r="JT33" s="60"/>
      <c r="JU33" s="60"/>
      <c r="JV33" s="60"/>
      <c r="JW33" s="60"/>
      <c r="JX33" s="60"/>
      <c r="JY33" s="60"/>
      <c r="JZ33" s="60"/>
      <c r="KA33" s="60"/>
      <c r="KB33" s="60"/>
      <c r="KC33" s="60"/>
      <c r="KD33" s="60"/>
      <c r="KE33" s="60"/>
      <c r="KF33" s="60"/>
      <c r="KG33" s="60"/>
      <c r="KH33" s="60"/>
      <c r="KI33" s="60"/>
      <c r="KJ33" s="60"/>
      <c r="KK33" s="60"/>
      <c r="KL33" s="60"/>
      <c r="KM33" s="60"/>
      <c r="KN33" s="60"/>
      <c r="KO33" s="60"/>
      <c r="KP33" s="60"/>
      <c r="KQ33" s="60"/>
      <c r="KR33" s="60"/>
      <c r="KS33" s="60"/>
      <c r="KT33" s="60"/>
      <c r="KU33" s="60"/>
      <c r="KV33" s="60"/>
      <c r="KW33" s="60"/>
      <c r="KX33" s="60"/>
      <c r="KY33" s="60"/>
      <c r="KZ33" s="60"/>
      <c r="LA33" s="60"/>
      <c r="LB33" s="60"/>
      <c r="LC33" s="60"/>
      <c r="LD33" s="60"/>
      <c r="LE33" s="60"/>
      <c r="LF33" s="60"/>
      <c r="LG33" s="60"/>
      <c r="LH33" s="60"/>
      <c r="LI33" s="60"/>
      <c r="LJ33" s="60"/>
      <c r="LK33" s="60"/>
      <c r="LL33" s="60"/>
      <c r="LM33" s="60"/>
      <c r="LN33" s="60"/>
      <c r="LO33" s="60"/>
      <c r="LP33" s="60"/>
      <c r="LQ33" s="60"/>
      <c r="LR33" s="60"/>
      <c r="LS33" s="60"/>
      <c r="LT33" s="60"/>
      <c r="LU33" s="60"/>
      <c r="LV33" s="60"/>
      <c r="LW33" s="60"/>
      <c r="LX33" s="60"/>
      <c r="LY33" s="60"/>
      <c r="LZ33" s="60"/>
      <c r="MA33" s="60"/>
      <c r="MB33" s="60"/>
      <c r="MC33" s="60"/>
      <c r="MD33" s="60"/>
      <c r="ME33" s="60"/>
      <c r="MF33" s="60"/>
      <c r="MG33" s="60"/>
      <c r="MH33" s="60"/>
      <c r="MI33" s="60"/>
      <c r="MJ33" s="60"/>
      <c r="MK33" s="60"/>
      <c r="ML33" s="60"/>
      <c r="MM33" s="60"/>
      <c r="MN33" s="60"/>
      <c r="MO33" s="60"/>
      <c r="MP33" s="60"/>
      <c r="MQ33" s="60"/>
      <c r="MR33" s="60"/>
      <c r="MS33" s="60"/>
      <c r="MT33" s="60"/>
      <c r="MU33" s="60"/>
      <c r="MV33" s="60"/>
      <c r="MW33" s="60"/>
      <c r="MX33" s="60"/>
      <c r="MY33" s="60"/>
      <c r="MZ33" s="60"/>
      <c r="NA33" s="60"/>
      <c r="NB33" s="60"/>
      <c r="NC33" s="60"/>
      <c r="ND33" s="60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0"/>
      <c r="NS33" s="60"/>
      <c r="NT33" s="60"/>
      <c r="NU33" s="60"/>
      <c r="NV33" s="60"/>
      <c r="NW33" s="60"/>
      <c r="NX33" s="60"/>
      <c r="NY33" s="60"/>
      <c r="NZ33" s="60"/>
      <c r="OA33" s="60"/>
      <c r="OB33" s="60"/>
      <c r="OC33" s="60"/>
      <c r="OD33" s="60"/>
      <c r="OE33" s="60"/>
      <c r="OF33" s="60"/>
      <c r="OG33" s="60"/>
      <c r="OH33" s="60"/>
      <c r="OI33" s="60"/>
      <c r="OJ33" s="60"/>
      <c r="OK33" s="60"/>
      <c r="OL33" s="60"/>
      <c r="OM33" s="60"/>
      <c r="ON33" s="60"/>
      <c r="OO33" s="60"/>
      <c r="OP33" s="60"/>
      <c r="OQ33" s="60"/>
      <c r="OR33" s="60"/>
      <c r="OS33" s="60"/>
      <c r="OT33" s="60"/>
      <c r="OU33" s="60"/>
      <c r="OV33" s="60"/>
      <c r="OW33" s="60"/>
      <c r="OX33" s="60"/>
      <c r="OY33" s="60"/>
      <c r="OZ33" s="60"/>
      <c r="PA33" s="60"/>
      <c r="PB33" s="60"/>
      <c r="PC33" s="60"/>
      <c r="PD33" s="60"/>
      <c r="PE33" s="60"/>
      <c r="PF33" s="60"/>
      <c r="PG33" s="60"/>
      <c r="PH33" s="60"/>
      <c r="PI33" s="60"/>
      <c r="PJ33" s="60"/>
      <c r="PK33" s="60"/>
      <c r="PL33" s="60"/>
      <c r="PM33" s="60"/>
      <c r="PN33" s="60"/>
      <c r="PO33" s="60"/>
      <c r="PP33" s="60"/>
      <c r="PQ33" s="60"/>
      <c r="PR33" s="60"/>
      <c r="PS33" s="60"/>
      <c r="PT33" s="60"/>
      <c r="PU33" s="60"/>
      <c r="PV33" s="60"/>
      <c r="PW33" s="60"/>
      <c r="PX33" s="60"/>
      <c r="PY33" s="60"/>
      <c r="PZ33" s="60"/>
      <c r="QA33" s="60"/>
      <c r="QB33" s="60"/>
      <c r="QC33" s="60"/>
      <c r="QD33" s="60"/>
      <c r="QE33" s="60"/>
      <c r="QF33" s="60"/>
      <c r="QG33" s="60"/>
      <c r="QH33" s="60"/>
      <c r="QI33" s="60"/>
      <c r="QJ33" s="60"/>
      <c r="QK33" s="60"/>
      <c r="QL33" s="60"/>
      <c r="QM33" s="60"/>
      <c r="QN33" s="60"/>
      <c r="QO33" s="60"/>
      <c r="QP33" s="60"/>
      <c r="QQ33" s="60"/>
      <c r="QR33" s="60"/>
      <c r="QS33" s="60"/>
      <c r="QT33" s="60"/>
      <c r="QU33" s="60"/>
      <c r="QV33" s="60"/>
      <c r="QW33" s="60"/>
      <c r="QX33" s="60"/>
      <c r="QY33" s="60"/>
      <c r="QZ33" s="60"/>
      <c r="RA33" s="60"/>
      <c r="RB33" s="60"/>
      <c r="RC33" s="60"/>
      <c r="RD33" s="60"/>
      <c r="RE33" s="60"/>
      <c r="RF33" s="60"/>
      <c r="RG33" s="60"/>
      <c r="RH33" s="60"/>
      <c r="RI33" s="60"/>
      <c r="RJ33" s="60"/>
      <c r="RK33" s="60"/>
      <c r="RL33" s="60"/>
      <c r="RM33" s="60"/>
      <c r="RN33" s="60"/>
      <c r="RO33" s="60"/>
      <c r="RP33" s="60"/>
      <c r="RQ33" s="60"/>
      <c r="RR33" s="60"/>
      <c r="RS33" s="60"/>
      <c r="RT33" s="60"/>
      <c r="RU33" s="60"/>
      <c r="RV33" s="60"/>
      <c r="RW33" s="60"/>
      <c r="RX33" s="60"/>
      <c r="RY33" s="60"/>
      <c r="RZ33" s="60"/>
      <c r="SA33" s="60"/>
      <c r="SB33" s="60"/>
      <c r="SC33" s="60"/>
      <c r="SD33" s="60"/>
      <c r="SE33" s="60"/>
      <c r="SF33" s="60"/>
      <c r="SG33" s="60"/>
      <c r="SH33" s="60"/>
      <c r="SI33" s="60"/>
      <c r="SJ33" s="60"/>
      <c r="SK33" s="60"/>
      <c r="SL33" s="60"/>
      <c r="SM33" s="60"/>
      <c r="SN33" s="60"/>
      <c r="SO33" s="60"/>
      <c r="SP33" s="60"/>
      <c r="SQ33" s="60"/>
    </row>
    <row r="34" spans="1:511" s="5" customFormat="1" ht="15.75" customHeight="1">
      <c r="A34" s="61"/>
      <c r="B34" s="62" t="s">
        <v>1294</v>
      </c>
      <c r="C34" s="63">
        <v>2473431.4399999995</v>
      </c>
      <c r="D34" s="67">
        <v>0</v>
      </c>
      <c r="E34" s="63">
        <f t="shared" si="0"/>
        <v>2473431.4399999995</v>
      </c>
      <c r="F34" s="64">
        <v>2354422.84</v>
      </c>
      <c r="G34" s="63">
        <f t="shared" si="1"/>
        <v>2354422.84</v>
      </c>
      <c r="H34" s="65">
        <f t="shared" si="2"/>
        <v>119008.59999999963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8"/>
      <c r="IX34" s="68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  <c r="QC34" s="60"/>
      <c r="QD34" s="60"/>
      <c r="QE34" s="60"/>
      <c r="QF34" s="60"/>
      <c r="QG34" s="60"/>
      <c r="QH34" s="60"/>
      <c r="QI34" s="60"/>
      <c r="QJ34" s="60"/>
      <c r="QK34" s="60"/>
      <c r="QL34" s="60"/>
      <c r="QM34" s="60"/>
      <c r="QN34" s="60"/>
      <c r="QO34" s="60"/>
      <c r="QP34" s="60"/>
      <c r="QQ34" s="60"/>
      <c r="QR34" s="60"/>
      <c r="QS34" s="60"/>
      <c r="QT34" s="60"/>
      <c r="QU34" s="60"/>
      <c r="QV34" s="60"/>
      <c r="QW34" s="60"/>
      <c r="QX34" s="60"/>
      <c r="QY34" s="60"/>
      <c r="QZ34" s="60"/>
      <c r="RA34" s="60"/>
      <c r="RB34" s="60"/>
      <c r="RC34" s="60"/>
      <c r="RD34" s="60"/>
      <c r="RE34" s="60"/>
      <c r="RF34" s="60"/>
      <c r="RG34" s="60"/>
      <c r="RH34" s="60"/>
      <c r="RI34" s="60"/>
      <c r="RJ34" s="60"/>
      <c r="RK34" s="60"/>
      <c r="RL34" s="60"/>
      <c r="RM34" s="60"/>
      <c r="RN34" s="60"/>
      <c r="RO34" s="60"/>
      <c r="RP34" s="60"/>
      <c r="RQ34" s="60"/>
      <c r="RR34" s="60"/>
      <c r="RS34" s="60"/>
      <c r="RT34" s="60"/>
      <c r="RU34" s="60"/>
      <c r="RV34" s="60"/>
      <c r="RW34" s="60"/>
      <c r="RX34" s="60"/>
      <c r="RY34" s="60"/>
      <c r="RZ34" s="60"/>
      <c r="SA34" s="60"/>
      <c r="SB34" s="60"/>
      <c r="SC34" s="60"/>
      <c r="SD34" s="60"/>
      <c r="SE34" s="60"/>
      <c r="SF34" s="60"/>
      <c r="SG34" s="60"/>
      <c r="SH34" s="60"/>
      <c r="SI34" s="60"/>
      <c r="SJ34" s="60"/>
      <c r="SK34" s="60"/>
      <c r="SL34" s="60"/>
      <c r="SM34" s="60"/>
      <c r="SN34" s="60"/>
      <c r="SO34" s="60"/>
      <c r="SP34" s="60"/>
      <c r="SQ34" s="60"/>
    </row>
    <row r="35" spans="1:511" s="5" customFormat="1" ht="15.75" customHeight="1">
      <c r="A35" s="61"/>
      <c r="B35" s="62" t="s">
        <v>1272</v>
      </c>
      <c r="C35" s="63">
        <v>67660391.589999989</v>
      </c>
      <c r="D35" s="67">
        <v>0</v>
      </c>
      <c r="E35" s="63">
        <f t="shared" si="0"/>
        <v>67660391.589999989</v>
      </c>
      <c r="F35" s="64">
        <v>67660391.489999995</v>
      </c>
      <c r="G35" s="63">
        <f t="shared" si="1"/>
        <v>67660391.489999995</v>
      </c>
      <c r="H35" s="65">
        <f t="shared" si="2"/>
        <v>9.9999994039535522E-2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8"/>
      <c r="IX35" s="68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</row>
    <row r="36" spans="1:511" s="5" customFormat="1" ht="15.75" customHeight="1">
      <c r="A36" s="61"/>
      <c r="B36" s="62" t="s">
        <v>1273</v>
      </c>
      <c r="C36" s="63">
        <v>17082379</v>
      </c>
      <c r="D36" s="67">
        <v>0</v>
      </c>
      <c r="E36" s="63">
        <f t="shared" si="0"/>
        <v>17082379</v>
      </c>
      <c r="F36" s="64">
        <v>15637848</v>
      </c>
      <c r="G36" s="63">
        <f t="shared" si="1"/>
        <v>15637848</v>
      </c>
      <c r="H36" s="65">
        <f t="shared" si="2"/>
        <v>1444531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  <c r="IW36" s="60"/>
      <c r="IX36" s="60"/>
      <c r="IY36" s="60"/>
      <c r="IZ36" s="60"/>
      <c r="JA36" s="60"/>
      <c r="JB36" s="60"/>
      <c r="JC36" s="60"/>
      <c r="JD36" s="60"/>
      <c r="JE36" s="60"/>
      <c r="JF36" s="60"/>
      <c r="JG36" s="60"/>
      <c r="JH36" s="60"/>
      <c r="JI36" s="60"/>
      <c r="JJ36" s="60"/>
      <c r="JK36" s="60"/>
      <c r="JL36" s="60"/>
      <c r="JM36" s="60"/>
      <c r="JN36" s="60"/>
      <c r="JO36" s="60"/>
      <c r="JP36" s="60"/>
      <c r="JQ36" s="60"/>
      <c r="JR36" s="60"/>
      <c r="JS36" s="60"/>
      <c r="JT36" s="60"/>
      <c r="JU36" s="60"/>
      <c r="JV36" s="60"/>
      <c r="JW36" s="60"/>
      <c r="JX36" s="60"/>
      <c r="JY36" s="60"/>
      <c r="JZ36" s="60"/>
      <c r="KA36" s="60"/>
      <c r="KB36" s="60"/>
      <c r="KC36" s="60"/>
      <c r="KD36" s="60"/>
      <c r="KE36" s="60"/>
      <c r="KF36" s="60"/>
      <c r="KG36" s="60"/>
      <c r="KH36" s="60"/>
      <c r="KI36" s="60"/>
      <c r="KJ36" s="60"/>
      <c r="KK36" s="60"/>
      <c r="KL36" s="60"/>
      <c r="KM36" s="60"/>
      <c r="KN36" s="60"/>
      <c r="KO36" s="60"/>
      <c r="KP36" s="60"/>
      <c r="KQ36" s="60"/>
      <c r="KR36" s="60"/>
      <c r="KS36" s="60"/>
      <c r="KT36" s="60"/>
      <c r="KU36" s="60"/>
      <c r="KV36" s="60"/>
      <c r="KW36" s="60"/>
      <c r="KX36" s="60"/>
      <c r="KY36" s="60"/>
      <c r="KZ36" s="60"/>
      <c r="LA36" s="60"/>
      <c r="LB36" s="60"/>
      <c r="LC36" s="60"/>
      <c r="LD36" s="60"/>
      <c r="LE36" s="60"/>
      <c r="LF36" s="60"/>
      <c r="LG36" s="60"/>
      <c r="LH36" s="60"/>
      <c r="LI36" s="60"/>
      <c r="LJ36" s="60"/>
      <c r="LK36" s="60"/>
      <c r="LL36" s="60"/>
      <c r="LM36" s="60"/>
      <c r="LN36" s="60"/>
      <c r="LO36" s="60"/>
      <c r="LP36" s="60"/>
      <c r="LQ36" s="60"/>
      <c r="LR36" s="60"/>
      <c r="LS36" s="60"/>
      <c r="LT36" s="60"/>
      <c r="LU36" s="60"/>
      <c r="LV36" s="60"/>
      <c r="LW36" s="60"/>
      <c r="LX36" s="60"/>
      <c r="LY36" s="60"/>
      <c r="LZ36" s="60"/>
      <c r="MA36" s="60"/>
      <c r="MB36" s="60"/>
      <c r="MC36" s="60"/>
      <c r="MD36" s="60"/>
      <c r="ME36" s="60"/>
      <c r="MF36" s="60"/>
      <c r="MG36" s="60"/>
      <c r="MH36" s="60"/>
      <c r="MI36" s="60"/>
      <c r="MJ36" s="60"/>
      <c r="MK36" s="60"/>
      <c r="ML36" s="60"/>
      <c r="MM36" s="60"/>
      <c r="MN36" s="60"/>
      <c r="MO36" s="60"/>
      <c r="MP36" s="60"/>
      <c r="MQ36" s="60"/>
      <c r="MR36" s="60"/>
      <c r="MS36" s="60"/>
      <c r="MT36" s="60"/>
      <c r="MU36" s="60"/>
      <c r="MV36" s="60"/>
      <c r="MW36" s="60"/>
      <c r="MX36" s="60"/>
      <c r="MY36" s="60"/>
      <c r="MZ36" s="60"/>
      <c r="NA36" s="60"/>
      <c r="NB36" s="60"/>
      <c r="NC36" s="60"/>
      <c r="ND36" s="60"/>
      <c r="NE36" s="60"/>
      <c r="NF36" s="60"/>
      <c r="NG36" s="60"/>
      <c r="NH36" s="60"/>
      <c r="NI36" s="60"/>
      <c r="NJ36" s="60"/>
      <c r="NK36" s="60"/>
      <c r="NL36" s="60"/>
      <c r="NM36" s="60"/>
      <c r="NN36" s="60"/>
      <c r="NO36" s="60"/>
      <c r="NP36" s="60"/>
      <c r="NQ36" s="60"/>
      <c r="NR36" s="60"/>
      <c r="NS36" s="60"/>
      <c r="NT36" s="60"/>
      <c r="NU36" s="60"/>
      <c r="NV36" s="60"/>
      <c r="NW36" s="60"/>
      <c r="NX36" s="60"/>
      <c r="NY36" s="60"/>
      <c r="NZ36" s="60"/>
      <c r="OA36" s="60"/>
      <c r="OB36" s="60"/>
      <c r="OC36" s="60"/>
      <c r="OD36" s="60"/>
      <c r="OE36" s="60"/>
      <c r="OF36" s="60"/>
      <c r="OG36" s="60"/>
      <c r="OH36" s="60"/>
      <c r="OI36" s="60"/>
      <c r="OJ36" s="60"/>
      <c r="OK36" s="60"/>
      <c r="OL36" s="60"/>
      <c r="OM36" s="60"/>
      <c r="ON36" s="60"/>
      <c r="OO36" s="60"/>
      <c r="OP36" s="60"/>
      <c r="OQ36" s="60"/>
      <c r="OR36" s="60"/>
      <c r="OS36" s="60"/>
      <c r="OT36" s="60"/>
      <c r="OU36" s="60"/>
      <c r="OV36" s="60"/>
      <c r="OW36" s="60"/>
      <c r="OX36" s="60"/>
      <c r="OY36" s="60"/>
      <c r="OZ36" s="60"/>
      <c r="PA36" s="60"/>
      <c r="PB36" s="60"/>
      <c r="PC36" s="60"/>
      <c r="PD36" s="60"/>
      <c r="PE36" s="60"/>
      <c r="PF36" s="60"/>
      <c r="PG36" s="60"/>
      <c r="PH36" s="60"/>
      <c r="PI36" s="60"/>
      <c r="PJ36" s="60"/>
      <c r="PK36" s="60"/>
      <c r="PL36" s="60"/>
      <c r="PM36" s="60"/>
      <c r="PN36" s="60"/>
      <c r="PO36" s="60"/>
      <c r="PP36" s="60"/>
      <c r="PQ36" s="60"/>
      <c r="PR36" s="60"/>
      <c r="PS36" s="60"/>
      <c r="PT36" s="60"/>
      <c r="PU36" s="60"/>
      <c r="PV36" s="60"/>
      <c r="PW36" s="60"/>
      <c r="PX36" s="60"/>
      <c r="PY36" s="60"/>
      <c r="PZ36" s="60"/>
      <c r="QA36" s="60"/>
      <c r="QB36" s="60"/>
      <c r="QC36" s="60"/>
      <c r="QD36" s="60"/>
      <c r="QE36" s="60"/>
      <c r="QF36" s="60"/>
      <c r="QG36" s="60"/>
      <c r="QH36" s="60"/>
      <c r="QI36" s="60"/>
      <c r="QJ36" s="60"/>
      <c r="QK36" s="60"/>
      <c r="QL36" s="60"/>
      <c r="QM36" s="60"/>
      <c r="QN36" s="60"/>
      <c r="QO36" s="60"/>
      <c r="QP36" s="60"/>
      <c r="QQ36" s="60"/>
      <c r="QR36" s="60"/>
      <c r="QS36" s="60"/>
      <c r="QT36" s="60"/>
      <c r="QU36" s="60"/>
      <c r="QV36" s="60"/>
      <c r="QW36" s="60"/>
      <c r="QX36" s="60"/>
      <c r="QY36" s="60"/>
      <c r="QZ36" s="60"/>
      <c r="RA36" s="60"/>
      <c r="RB36" s="60"/>
      <c r="RC36" s="60"/>
      <c r="RD36" s="60"/>
      <c r="RE36" s="60"/>
      <c r="RF36" s="60"/>
      <c r="RG36" s="60"/>
      <c r="RH36" s="60"/>
      <c r="RI36" s="60"/>
      <c r="RJ36" s="60"/>
      <c r="RK36" s="60"/>
      <c r="RL36" s="60"/>
      <c r="RM36" s="60"/>
      <c r="RN36" s="60"/>
      <c r="RO36" s="60"/>
      <c r="RP36" s="60"/>
      <c r="RQ36" s="60"/>
      <c r="RR36" s="60"/>
      <c r="RS36" s="60"/>
      <c r="RT36" s="60"/>
      <c r="RU36" s="60"/>
      <c r="RV36" s="60"/>
      <c r="RW36" s="60"/>
      <c r="RX36" s="60"/>
      <c r="RY36" s="60"/>
      <c r="RZ36" s="60"/>
      <c r="SA36" s="60"/>
      <c r="SB36" s="60"/>
      <c r="SC36" s="60"/>
      <c r="SD36" s="60"/>
      <c r="SE36" s="60"/>
      <c r="SF36" s="60"/>
      <c r="SG36" s="60"/>
      <c r="SH36" s="60"/>
      <c r="SI36" s="60"/>
      <c r="SJ36" s="60"/>
      <c r="SK36" s="60"/>
      <c r="SL36" s="60"/>
      <c r="SM36" s="60"/>
      <c r="SN36" s="60"/>
      <c r="SO36" s="60"/>
      <c r="SP36" s="60"/>
      <c r="SQ36" s="60"/>
    </row>
    <row r="37" spans="1:511" s="5" customFormat="1" ht="15.75" customHeight="1">
      <c r="A37" s="61"/>
      <c r="B37" s="62" t="s">
        <v>1274</v>
      </c>
      <c r="C37" s="63">
        <v>16723129.629999997</v>
      </c>
      <c r="D37" s="67">
        <v>0</v>
      </c>
      <c r="E37" s="63">
        <f t="shared" si="0"/>
        <v>16723129.629999997</v>
      </c>
      <c r="F37" s="64">
        <v>16463063.300000001</v>
      </c>
      <c r="G37" s="63">
        <f t="shared" si="1"/>
        <v>16463063.300000001</v>
      </c>
      <c r="H37" s="65">
        <f t="shared" si="2"/>
        <v>260066.32999999635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  <c r="IW37" s="60"/>
      <c r="IX37" s="60"/>
      <c r="IY37" s="60"/>
      <c r="IZ37" s="60"/>
      <c r="JA37" s="60"/>
      <c r="JB37" s="60"/>
      <c r="JC37" s="60"/>
      <c r="JD37" s="60"/>
      <c r="JE37" s="60"/>
      <c r="JF37" s="60"/>
      <c r="JG37" s="60"/>
      <c r="JH37" s="60"/>
      <c r="JI37" s="60"/>
      <c r="JJ37" s="60"/>
      <c r="JK37" s="60"/>
      <c r="JL37" s="60"/>
      <c r="JM37" s="60"/>
      <c r="JN37" s="60"/>
      <c r="JO37" s="60"/>
      <c r="JP37" s="60"/>
      <c r="JQ37" s="60"/>
      <c r="JR37" s="60"/>
      <c r="JS37" s="60"/>
      <c r="JT37" s="60"/>
      <c r="JU37" s="60"/>
      <c r="JV37" s="60"/>
      <c r="JW37" s="60"/>
      <c r="JX37" s="60"/>
      <c r="JY37" s="60"/>
      <c r="JZ37" s="60"/>
      <c r="KA37" s="60"/>
      <c r="KB37" s="60"/>
      <c r="KC37" s="60"/>
      <c r="KD37" s="60"/>
      <c r="KE37" s="60"/>
      <c r="KF37" s="60"/>
      <c r="KG37" s="60"/>
      <c r="KH37" s="60"/>
      <c r="KI37" s="60"/>
      <c r="KJ37" s="60"/>
      <c r="KK37" s="60"/>
      <c r="KL37" s="60"/>
      <c r="KM37" s="60"/>
      <c r="KN37" s="60"/>
      <c r="KO37" s="60"/>
      <c r="KP37" s="60"/>
      <c r="KQ37" s="60"/>
      <c r="KR37" s="60"/>
      <c r="KS37" s="60"/>
      <c r="KT37" s="60"/>
      <c r="KU37" s="60"/>
      <c r="KV37" s="60"/>
      <c r="KW37" s="60"/>
      <c r="KX37" s="60"/>
      <c r="KY37" s="60"/>
      <c r="KZ37" s="60"/>
      <c r="LA37" s="60"/>
      <c r="LB37" s="60"/>
      <c r="LC37" s="60"/>
      <c r="LD37" s="60"/>
      <c r="LE37" s="60"/>
      <c r="LF37" s="60"/>
      <c r="LG37" s="60"/>
      <c r="LH37" s="60"/>
      <c r="LI37" s="60"/>
      <c r="LJ37" s="60"/>
      <c r="LK37" s="60"/>
      <c r="LL37" s="60"/>
      <c r="LM37" s="60"/>
      <c r="LN37" s="60"/>
      <c r="LO37" s="60"/>
      <c r="LP37" s="60"/>
      <c r="LQ37" s="60"/>
      <c r="LR37" s="60"/>
      <c r="LS37" s="60"/>
      <c r="LT37" s="60"/>
      <c r="LU37" s="60"/>
      <c r="LV37" s="60"/>
      <c r="LW37" s="60"/>
      <c r="LX37" s="60"/>
      <c r="LY37" s="60"/>
      <c r="LZ37" s="60"/>
      <c r="MA37" s="60"/>
      <c r="MB37" s="60"/>
      <c r="MC37" s="60"/>
      <c r="MD37" s="60"/>
      <c r="ME37" s="60"/>
      <c r="MF37" s="60"/>
      <c r="MG37" s="60"/>
      <c r="MH37" s="60"/>
      <c r="MI37" s="60"/>
      <c r="MJ37" s="60"/>
      <c r="MK37" s="60"/>
      <c r="ML37" s="60"/>
      <c r="MM37" s="60"/>
      <c r="MN37" s="60"/>
      <c r="MO37" s="60"/>
      <c r="MP37" s="60"/>
      <c r="MQ37" s="60"/>
      <c r="MR37" s="60"/>
      <c r="MS37" s="60"/>
      <c r="MT37" s="60"/>
      <c r="MU37" s="60"/>
      <c r="MV37" s="60"/>
      <c r="MW37" s="60"/>
      <c r="MX37" s="60"/>
      <c r="MY37" s="60"/>
      <c r="MZ37" s="60"/>
      <c r="NA37" s="60"/>
      <c r="NB37" s="60"/>
      <c r="NC37" s="60"/>
      <c r="ND37" s="60"/>
      <c r="NE37" s="60"/>
      <c r="NF37" s="60"/>
      <c r="NG37" s="60"/>
      <c r="NH37" s="60"/>
      <c r="NI37" s="60"/>
      <c r="NJ37" s="60"/>
      <c r="NK37" s="60"/>
      <c r="NL37" s="60"/>
      <c r="NM37" s="60"/>
      <c r="NN37" s="60"/>
      <c r="NO37" s="60"/>
      <c r="NP37" s="60"/>
      <c r="NQ37" s="60"/>
      <c r="NR37" s="60"/>
      <c r="NS37" s="60"/>
      <c r="NT37" s="60"/>
      <c r="NU37" s="60"/>
      <c r="NV37" s="60"/>
      <c r="NW37" s="60"/>
      <c r="NX37" s="60"/>
      <c r="NY37" s="60"/>
      <c r="NZ37" s="60"/>
      <c r="OA37" s="60"/>
      <c r="OB37" s="60"/>
      <c r="OC37" s="60"/>
      <c r="OD37" s="60"/>
      <c r="OE37" s="60"/>
      <c r="OF37" s="60"/>
      <c r="OG37" s="60"/>
      <c r="OH37" s="60"/>
      <c r="OI37" s="60"/>
      <c r="OJ37" s="60"/>
      <c r="OK37" s="60"/>
      <c r="OL37" s="60"/>
      <c r="OM37" s="60"/>
      <c r="ON37" s="60"/>
      <c r="OO37" s="60"/>
      <c r="OP37" s="60"/>
      <c r="OQ37" s="60"/>
      <c r="OR37" s="60"/>
      <c r="OS37" s="60"/>
      <c r="OT37" s="60"/>
      <c r="OU37" s="60"/>
      <c r="OV37" s="60"/>
      <c r="OW37" s="60"/>
      <c r="OX37" s="60"/>
      <c r="OY37" s="60"/>
      <c r="OZ37" s="60"/>
      <c r="PA37" s="60"/>
      <c r="PB37" s="60"/>
      <c r="PC37" s="60"/>
      <c r="PD37" s="60"/>
      <c r="PE37" s="60"/>
      <c r="PF37" s="60"/>
      <c r="PG37" s="60"/>
      <c r="PH37" s="60"/>
      <c r="PI37" s="60"/>
      <c r="PJ37" s="60"/>
      <c r="PK37" s="60"/>
      <c r="PL37" s="60"/>
      <c r="PM37" s="60"/>
      <c r="PN37" s="60"/>
      <c r="PO37" s="60"/>
      <c r="PP37" s="60"/>
      <c r="PQ37" s="60"/>
      <c r="PR37" s="60"/>
      <c r="PS37" s="60"/>
      <c r="PT37" s="60"/>
      <c r="PU37" s="60"/>
      <c r="PV37" s="60"/>
      <c r="PW37" s="60"/>
      <c r="PX37" s="60"/>
      <c r="PY37" s="60"/>
      <c r="PZ37" s="60"/>
      <c r="QA37" s="60"/>
      <c r="QB37" s="60"/>
      <c r="QC37" s="60"/>
      <c r="QD37" s="60"/>
      <c r="QE37" s="60"/>
      <c r="QF37" s="60"/>
      <c r="QG37" s="60"/>
      <c r="QH37" s="60"/>
      <c r="QI37" s="60"/>
      <c r="QJ37" s="60"/>
      <c r="QK37" s="60"/>
      <c r="QL37" s="60"/>
      <c r="QM37" s="60"/>
      <c r="QN37" s="60"/>
      <c r="QO37" s="60"/>
      <c r="QP37" s="60"/>
      <c r="QQ37" s="60"/>
      <c r="QR37" s="60"/>
      <c r="QS37" s="60"/>
      <c r="QT37" s="60"/>
      <c r="QU37" s="60"/>
      <c r="QV37" s="60"/>
      <c r="QW37" s="60"/>
      <c r="QX37" s="60"/>
      <c r="QY37" s="60"/>
      <c r="QZ37" s="60"/>
      <c r="RA37" s="60"/>
      <c r="RB37" s="60"/>
      <c r="RC37" s="60"/>
      <c r="RD37" s="60"/>
      <c r="RE37" s="60"/>
      <c r="RF37" s="60"/>
      <c r="RG37" s="60"/>
      <c r="RH37" s="60"/>
      <c r="RI37" s="60"/>
      <c r="RJ37" s="60"/>
      <c r="RK37" s="60"/>
      <c r="RL37" s="60"/>
      <c r="RM37" s="60"/>
      <c r="RN37" s="60"/>
      <c r="RO37" s="60"/>
      <c r="RP37" s="60"/>
      <c r="RQ37" s="60"/>
      <c r="RR37" s="60"/>
      <c r="RS37" s="60"/>
      <c r="RT37" s="60"/>
      <c r="RU37" s="60"/>
      <c r="RV37" s="60"/>
      <c r="RW37" s="60"/>
      <c r="RX37" s="60"/>
      <c r="RY37" s="60"/>
      <c r="RZ37" s="60"/>
      <c r="SA37" s="60"/>
      <c r="SB37" s="60"/>
      <c r="SC37" s="60"/>
      <c r="SD37" s="60"/>
      <c r="SE37" s="60"/>
      <c r="SF37" s="60"/>
      <c r="SG37" s="60"/>
      <c r="SH37" s="60"/>
      <c r="SI37" s="60"/>
      <c r="SJ37" s="60"/>
      <c r="SK37" s="60"/>
      <c r="SL37" s="60"/>
      <c r="SM37" s="60"/>
      <c r="SN37" s="60"/>
      <c r="SO37" s="60"/>
      <c r="SP37" s="60"/>
      <c r="SQ37" s="60"/>
    </row>
    <row r="38" spans="1:511" s="5" customFormat="1" ht="15.75" customHeight="1">
      <c r="A38" s="61"/>
      <c r="B38" s="62" t="s">
        <v>1275</v>
      </c>
      <c r="C38" s="63">
        <v>138961956.72</v>
      </c>
      <c r="D38" s="67">
        <v>0</v>
      </c>
      <c r="E38" s="63">
        <f t="shared" si="0"/>
        <v>138961956.72</v>
      </c>
      <c r="F38" s="64">
        <v>121352011.75</v>
      </c>
      <c r="G38" s="63">
        <f t="shared" si="1"/>
        <v>121352011.75</v>
      </c>
      <c r="H38" s="65">
        <f t="shared" si="2"/>
        <v>17609944.969999999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  <c r="IW38" s="60"/>
      <c r="IX38" s="60"/>
      <c r="IY38" s="60"/>
      <c r="IZ38" s="60"/>
      <c r="JA38" s="60"/>
      <c r="JB38" s="60"/>
      <c r="JC38" s="60"/>
      <c r="JD38" s="60"/>
      <c r="JE38" s="60"/>
      <c r="JF38" s="60"/>
      <c r="JG38" s="60"/>
      <c r="JH38" s="60"/>
      <c r="JI38" s="60"/>
      <c r="JJ38" s="60"/>
      <c r="JK38" s="60"/>
      <c r="JL38" s="60"/>
      <c r="JM38" s="60"/>
      <c r="JN38" s="60"/>
      <c r="JO38" s="60"/>
      <c r="JP38" s="60"/>
      <c r="JQ38" s="60"/>
      <c r="JR38" s="60"/>
      <c r="JS38" s="60"/>
      <c r="JT38" s="60"/>
      <c r="JU38" s="60"/>
      <c r="JV38" s="60"/>
      <c r="JW38" s="60"/>
      <c r="JX38" s="60"/>
      <c r="JY38" s="60"/>
      <c r="JZ38" s="60"/>
      <c r="KA38" s="60"/>
      <c r="KB38" s="60"/>
      <c r="KC38" s="60"/>
      <c r="KD38" s="60"/>
      <c r="KE38" s="60"/>
      <c r="KF38" s="60"/>
      <c r="KG38" s="60"/>
      <c r="KH38" s="60"/>
      <c r="KI38" s="60"/>
      <c r="KJ38" s="60"/>
      <c r="KK38" s="60"/>
      <c r="KL38" s="60"/>
      <c r="KM38" s="60"/>
      <c r="KN38" s="60"/>
      <c r="KO38" s="60"/>
      <c r="KP38" s="60"/>
      <c r="KQ38" s="60"/>
      <c r="KR38" s="60"/>
      <c r="KS38" s="60"/>
      <c r="KT38" s="60"/>
      <c r="KU38" s="60"/>
      <c r="KV38" s="60"/>
      <c r="KW38" s="60"/>
      <c r="KX38" s="60"/>
      <c r="KY38" s="60"/>
      <c r="KZ38" s="60"/>
      <c r="LA38" s="60"/>
      <c r="LB38" s="60"/>
      <c r="LC38" s="60"/>
      <c r="LD38" s="60"/>
      <c r="LE38" s="60"/>
      <c r="LF38" s="60"/>
      <c r="LG38" s="60"/>
      <c r="LH38" s="60"/>
      <c r="LI38" s="60"/>
      <c r="LJ38" s="60"/>
      <c r="LK38" s="60"/>
      <c r="LL38" s="60"/>
      <c r="LM38" s="60"/>
      <c r="LN38" s="60"/>
      <c r="LO38" s="60"/>
      <c r="LP38" s="60"/>
      <c r="LQ38" s="60"/>
      <c r="LR38" s="60"/>
      <c r="LS38" s="60"/>
      <c r="LT38" s="60"/>
      <c r="LU38" s="60"/>
      <c r="LV38" s="60"/>
      <c r="LW38" s="60"/>
      <c r="LX38" s="60"/>
      <c r="LY38" s="60"/>
      <c r="LZ38" s="60"/>
      <c r="MA38" s="60"/>
      <c r="MB38" s="60"/>
      <c r="MC38" s="60"/>
      <c r="MD38" s="60"/>
      <c r="ME38" s="60"/>
      <c r="MF38" s="60"/>
      <c r="MG38" s="60"/>
      <c r="MH38" s="60"/>
      <c r="MI38" s="60"/>
      <c r="MJ38" s="60"/>
      <c r="MK38" s="60"/>
      <c r="ML38" s="60"/>
      <c r="MM38" s="60"/>
      <c r="MN38" s="60"/>
      <c r="MO38" s="60"/>
      <c r="MP38" s="60"/>
      <c r="MQ38" s="60"/>
      <c r="MR38" s="60"/>
      <c r="MS38" s="60"/>
      <c r="MT38" s="60"/>
      <c r="MU38" s="60"/>
      <c r="MV38" s="60"/>
      <c r="MW38" s="60"/>
      <c r="MX38" s="60"/>
      <c r="MY38" s="60"/>
      <c r="MZ38" s="60"/>
      <c r="NA38" s="60"/>
      <c r="NB38" s="60"/>
      <c r="NC38" s="60"/>
      <c r="ND38" s="60"/>
      <c r="NE38" s="60"/>
      <c r="NF38" s="60"/>
      <c r="NG38" s="60"/>
      <c r="NH38" s="60"/>
      <c r="NI38" s="60"/>
      <c r="NJ38" s="60"/>
      <c r="NK38" s="60"/>
      <c r="NL38" s="60"/>
      <c r="NM38" s="60"/>
      <c r="NN38" s="60"/>
      <c r="NO38" s="60"/>
      <c r="NP38" s="60"/>
      <c r="NQ38" s="60"/>
      <c r="NR38" s="60"/>
      <c r="NS38" s="60"/>
      <c r="NT38" s="60"/>
      <c r="NU38" s="60"/>
      <c r="NV38" s="60"/>
      <c r="NW38" s="60"/>
      <c r="NX38" s="60"/>
      <c r="NY38" s="60"/>
      <c r="NZ38" s="60"/>
      <c r="OA38" s="60"/>
      <c r="OB38" s="60"/>
      <c r="OC38" s="60"/>
      <c r="OD38" s="60"/>
      <c r="OE38" s="60"/>
      <c r="OF38" s="60"/>
      <c r="OG38" s="60"/>
      <c r="OH38" s="60"/>
      <c r="OI38" s="60"/>
      <c r="OJ38" s="60"/>
      <c r="OK38" s="60"/>
      <c r="OL38" s="60"/>
      <c r="OM38" s="60"/>
      <c r="ON38" s="60"/>
      <c r="OO38" s="60"/>
      <c r="OP38" s="60"/>
      <c r="OQ38" s="60"/>
      <c r="OR38" s="60"/>
      <c r="OS38" s="60"/>
      <c r="OT38" s="60"/>
      <c r="OU38" s="60"/>
      <c r="OV38" s="60"/>
      <c r="OW38" s="60"/>
      <c r="OX38" s="60"/>
      <c r="OY38" s="60"/>
      <c r="OZ38" s="60"/>
      <c r="PA38" s="60"/>
      <c r="PB38" s="60"/>
      <c r="PC38" s="60"/>
      <c r="PD38" s="60"/>
      <c r="PE38" s="60"/>
      <c r="PF38" s="60"/>
      <c r="PG38" s="60"/>
      <c r="PH38" s="60"/>
      <c r="PI38" s="60"/>
      <c r="PJ38" s="60"/>
      <c r="PK38" s="60"/>
      <c r="PL38" s="60"/>
      <c r="PM38" s="60"/>
      <c r="PN38" s="60"/>
      <c r="PO38" s="60"/>
      <c r="PP38" s="60"/>
      <c r="PQ38" s="60"/>
      <c r="PR38" s="60"/>
      <c r="PS38" s="60"/>
      <c r="PT38" s="60"/>
      <c r="PU38" s="60"/>
      <c r="PV38" s="60"/>
      <c r="PW38" s="60"/>
      <c r="PX38" s="60"/>
      <c r="PY38" s="60"/>
      <c r="PZ38" s="60"/>
      <c r="QA38" s="60"/>
      <c r="QB38" s="60"/>
      <c r="QC38" s="60"/>
      <c r="QD38" s="60"/>
      <c r="QE38" s="60"/>
      <c r="QF38" s="60"/>
      <c r="QG38" s="60"/>
      <c r="QH38" s="60"/>
      <c r="QI38" s="60"/>
      <c r="QJ38" s="60"/>
      <c r="QK38" s="60"/>
      <c r="QL38" s="60"/>
      <c r="QM38" s="60"/>
      <c r="QN38" s="60"/>
      <c r="QO38" s="60"/>
      <c r="QP38" s="60"/>
      <c r="QQ38" s="60"/>
      <c r="QR38" s="60"/>
      <c r="QS38" s="60"/>
      <c r="QT38" s="60"/>
      <c r="QU38" s="60"/>
      <c r="QV38" s="60"/>
      <c r="QW38" s="60"/>
      <c r="QX38" s="60"/>
      <c r="QY38" s="60"/>
      <c r="QZ38" s="60"/>
      <c r="RA38" s="60"/>
      <c r="RB38" s="60"/>
      <c r="RC38" s="60"/>
      <c r="RD38" s="60"/>
      <c r="RE38" s="60"/>
      <c r="RF38" s="60"/>
      <c r="RG38" s="60"/>
      <c r="RH38" s="60"/>
      <c r="RI38" s="60"/>
      <c r="RJ38" s="60"/>
      <c r="RK38" s="60"/>
      <c r="RL38" s="60"/>
      <c r="RM38" s="60"/>
      <c r="RN38" s="60"/>
      <c r="RO38" s="60"/>
      <c r="RP38" s="60"/>
      <c r="RQ38" s="60"/>
      <c r="RR38" s="60"/>
      <c r="RS38" s="60"/>
      <c r="RT38" s="60"/>
      <c r="RU38" s="60"/>
      <c r="RV38" s="60"/>
      <c r="RW38" s="60"/>
      <c r="RX38" s="60"/>
      <c r="RY38" s="60"/>
      <c r="RZ38" s="60"/>
      <c r="SA38" s="60"/>
      <c r="SB38" s="60"/>
      <c r="SC38" s="60"/>
      <c r="SD38" s="60"/>
      <c r="SE38" s="60"/>
      <c r="SF38" s="60"/>
      <c r="SG38" s="60"/>
      <c r="SH38" s="60"/>
      <c r="SI38" s="60"/>
      <c r="SJ38" s="60"/>
      <c r="SK38" s="60"/>
      <c r="SL38" s="60"/>
      <c r="SM38" s="60"/>
      <c r="SN38" s="60"/>
      <c r="SO38" s="60"/>
      <c r="SP38" s="60"/>
      <c r="SQ38" s="60"/>
    </row>
    <row r="39" spans="1:511" s="5" customFormat="1" ht="15.75" customHeight="1">
      <c r="A39" s="61"/>
      <c r="B39" s="62" t="s">
        <v>1295</v>
      </c>
      <c r="C39" s="63">
        <v>56626988.660000011</v>
      </c>
      <c r="D39" s="67">
        <v>0</v>
      </c>
      <c r="E39" s="63">
        <f t="shared" si="0"/>
        <v>56626988.660000011</v>
      </c>
      <c r="F39" s="64">
        <v>54902879.170000017</v>
      </c>
      <c r="G39" s="63">
        <f t="shared" si="1"/>
        <v>54902879.170000017</v>
      </c>
      <c r="H39" s="65">
        <f t="shared" si="2"/>
        <v>1724109.4899999946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  <c r="IW39" s="60"/>
      <c r="IX39" s="60"/>
      <c r="IY39" s="60"/>
      <c r="IZ39" s="60"/>
      <c r="JA39" s="60"/>
      <c r="JB39" s="60"/>
      <c r="JC39" s="60"/>
      <c r="JD39" s="60"/>
      <c r="JE39" s="60"/>
      <c r="JF39" s="60"/>
      <c r="JG39" s="60"/>
      <c r="JH39" s="60"/>
      <c r="JI39" s="60"/>
      <c r="JJ39" s="60"/>
      <c r="JK39" s="60"/>
      <c r="JL39" s="60"/>
      <c r="JM39" s="60"/>
      <c r="JN39" s="60"/>
      <c r="JO39" s="60"/>
      <c r="JP39" s="60"/>
      <c r="JQ39" s="60"/>
      <c r="JR39" s="60"/>
      <c r="JS39" s="60"/>
      <c r="JT39" s="60"/>
      <c r="JU39" s="60"/>
      <c r="JV39" s="60"/>
      <c r="JW39" s="60"/>
      <c r="JX39" s="60"/>
      <c r="JY39" s="60"/>
      <c r="JZ39" s="60"/>
      <c r="KA39" s="60"/>
      <c r="KB39" s="60"/>
      <c r="KC39" s="60"/>
      <c r="KD39" s="60"/>
      <c r="KE39" s="60"/>
      <c r="KF39" s="60"/>
      <c r="KG39" s="60"/>
      <c r="KH39" s="60"/>
      <c r="KI39" s="60"/>
      <c r="KJ39" s="60"/>
      <c r="KK39" s="60"/>
      <c r="KL39" s="60"/>
      <c r="KM39" s="60"/>
      <c r="KN39" s="60"/>
      <c r="KO39" s="60"/>
      <c r="KP39" s="60"/>
      <c r="KQ39" s="60"/>
      <c r="KR39" s="60"/>
      <c r="KS39" s="60"/>
      <c r="KT39" s="60"/>
      <c r="KU39" s="60"/>
      <c r="KV39" s="60"/>
      <c r="KW39" s="60"/>
      <c r="KX39" s="60"/>
      <c r="KY39" s="60"/>
      <c r="KZ39" s="60"/>
      <c r="LA39" s="60"/>
      <c r="LB39" s="60"/>
      <c r="LC39" s="60"/>
      <c r="LD39" s="60"/>
      <c r="LE39" s="60"/>
      <c r="LF39" s="60"/>
      <c r="LG39" s="60"/>
      <c r="LH39" s="60"/>
      <c r="LI39" s="60"/>
      <c r="LJ39" s="60"/>
      <c r="LK39" s="60"/>
      <c r="LL39" s="60"/>
      <c r="LM39" s="60"/>
      <c r="LN39" s="60"/>
      <c r="LO39" s="60"/>
      <c r="LP39" s="60"/>
      <c r="LQ39" s="60"/>
      <c r="LR39" s="60"/>
      <c r="LS39" s="60"/>
      <c r="LT39" s="60"/>
      <c r="LU39" s="60"/>
      <c r="LV39" s="60"/>
      <c r="LW39" s="60"/>
      <c r="LX39" s="60"/>
      <c r="LY39" s="60"/>
      <c r="LZ39" s="60"/>
      <c r="MA39" s="60"/>
      <c r="MB39" s="60"/>
      <c r="MC39" s="60"/>
      <c r="MD39" s="60"/>
      <c r="ME39" s="60"/>
      <c r="MF39" s="60"/>
      <c r="MG39" s="60"/>
      <c r="MH39" s="60"/>
      <c r="MI39" s="60"/>
      <c r="MJ39" s="60"/>
      <c r="MK39" s="60"/>
      <c r="ML39" s="60"/>
      <c r="MM39" s="60"/>
      <c r="MN39" s="60"/>
      <c r="MO39" s="60"/>
      <c r="MP39" s="60"/>
      <c r="MQ39" s="60"/>
      <c r="MR39" s="60"/>
      <c r="MS39" s="60"/>
      <c r="MT39" s="60"/>
      <c r="MU39" s="60"/>
      <c r="MV39" s="60"/>
      <c r="MW39" s="60"/>
      <c r="MX39" s="60"/>
      <c r="MY39" s="60"/>
      <c r="MZ39" s="60"/>
      <c r="NA39" s="60"/>
      <c r="NB39" s="60"/>
      <c r="NC39" s="60"/>
      <c r="ND39" s="60"/>
      <c r="NE39" s="60"/>
      <c r="NF39" s="60"/>
      <c r="NG39" s="60"/>
      <c r="NH39" s="60"/>
      <c r="NI39" s="60"/>
      <c r="NJ39" s="60"/>
      <c r="NK39" s="60"/>
      <c r="NL39" s="60"/>
      <c r="NM39" s="60"/>
      <c r="NN39" s="60"/>
      <c r="NO39" s="60"/>
      <c r="NP39" s="60"/>
      <c r="NQ39" s="60"/>
      <c r="NR39" s="60"/>
      <c r="NS39" s="60"/>
      <c r="NT39" s="60"/>
      <c r="NU39" s="60"/>
      <c r="NV39" s="60"/>
      <c r="NW39" s="60"/>
      <c r="NX39" s="60"/>
      <c r="NY39" s="60"/>
      <c r="NZ39" s="60"/>
      <c r="OA39" s="60"/>
      <c r="OB39" s="60"/>
      <c r="OC39" s="60"/>
      <c r="OD39" s="60"/>
      <c r="OE39" s="60"/>
      <c r="OF39" s="60"/>
      <c r="OG39" s="60"/>
      <c r="OH39" s="60"/>
      <c r="OI39" s="60"/>
      <c r="OJ39" s="60"/>
      <c r="OK39" s="60"/>
      <c r="OL39" s="60"/>
      <c r="OM39" s="60"/>
      <c r="ON39" s="60"/>
      <c r="OO39" s="60"/>
      <c r="OP39" s="60"/>
      <c r="OQ39" s="60"/>
      <c r="OR39" s="60"/>
      <c r="OS39" s="60"/>
      <c r="OT39" s="60"/>
      <c r="OU39" s="60"/>
      <c r="OV39" s="60"/>
      <c r="OW39" s="60"/>
      <c r="OX39" s="60"/>
      <c r="OY39" s="60"/>
      <c r="OZ39" s="60"/>
      <c r="PA39" s="60"/>
      <c r="PB39" s="60"/>
      <c r="PC39" s="60"/>
      <c r="PD39" s="60"/>
      <c r="PE39" s="60"/>
      <c r="PF39" s="60"/>
      <c r="PG39" s="60"/>
      <c r="PH39" s="60"/>
      <c r="PI39" s="60"/>
      <c r="PJ39" s="60"/>
      <c r="PK39" s="60"/>
      <c r="PL39" s="60"/>
      <c r="PM39" s="60"/>
      <c r="PN39" s="60"/>
      <c r="PO39" s="60"/>
      <c r="PP39" s="60"/>
      <c r="PQ39" s="60"/>
      <c r="PR39" s="60"/>
      <c r="PS39" s="60"/>
      <c r="PT39" s="60"/>
      <c r="PU39" s="60"/>
      <c r="PV39" s="60"/>
      <c r="PW39" s="60"/>
      <c r="PX39" s="60"/>
      <c r="PY39" s="60"/>
      <c r="PZ39" s="60"/>
      <c r="QA39" s="60"/>
      <c r="QB39" s="60"/>
      <c r="QC39" s="60"/>
      <c r="QD39" s="60"/>
      <c r="QE39" s="60"/>
      <c r="QF39" s="60"/>
      <c r="QG39" s="60"/>
      <c r="QH39" s="60"/>
      <c r="QI39" s="60"/>
      <c r="QJ39" s="60"/>
      <c r="QK39" s="60"/>
      <c r="QL39" s="60"/>
      <c r="QM39" s="60"/>
      <c r="QN39" s="60"/>
      <c r="QO39" s="60"/>
      <c r="QP39" s="60"/>
      <c r="QQ39" s="60"/>
      <c r="QR39" s="60"/>
      <c r="QS39" s="60"/>
      <c r="QT39" s="60"/>
      <c r="QU39" s="60"/>
      <c r="QV39" s="60"/>
      <c r="QW39" s="60"/>
      <c r="QX39" s="60"/>
      <c r="QY39" s="60"/>
      <c r="QZ39" s="60"/>
      <c r="RA39" s="60"/>
      <c r="RB39" s="60"/>
      <c r="RC39" s="60"/>
      <c r="RD39" s="60"/>
      <c r="RE39" s="60"/>
      <c r="RF39" s="60"/>
      <c r="RG39" s="60"/>
      <c r="RH39" s="60"/>
      <c r="RI39" s="60"/>
      <c r="RJ39" s="60"/>
      <c r="RK39" s="60"/>
      <c r="RL39" s="60"/>
      <c r="RM39" s="60"/>
      <c r="RN39" s="60"/>
      <c r="RO39" s="60"/>
      <c r="RP39" s="60"/>
      <c r="RQ39" s="60"/>
      <c r="RR39" s="60"/>
      <c r="RS39" s="60"/>
      <c r="RT39" s="60"/>
      <c r="RU39" s="60"/>
      <c r="RV39" s="60"/>
      <c r="RW39" s="60"/>
      <c r="RX39" s="60"/>
      <c r="RY39" s="60"/>
      <c r="RZ39" s="60"/>
      <c r="SA39" s="60"/>
      <c r="SB39" s="60"/>
      <c r="SC39" s="60"/>
      <c r="SD39" s="60"/>
      <c r="SE39" s="60"/>
      <c r="SF39" s="60"/>
      <c r="SG39" s="60"/>
      <c r="SH39" s="60"/>
      <c r="SI39" s="60"/>
      <c r="SJ39" s="60"/>
      <c r="SK39" s="60"/>
      <c r="SL39" s="60"/>
      <c r="SM39" s="60"/>
      <c r="SN39" s="60"/>
      <c r="SO39" s="60"/>
      <c r="SP39" s="60"/>
      <c r="SQ39" s="60"/>
    </row>
    <row r="40" spans="1:511" s="5" customFormat="1" ht="15.75" customHeight="1">
      <c r="A40" s="61"/>
      <c r="B40" s="62" t="s">
        <v>48</v>
      </c>
      <c r="C40" s="63">
        <v>6132611.6499999994</v>
      </c>
      <c r="D40" s="67">
        <v>0</v>
      </c>
      <c r="E40" s="63">
        <f t="shared" si="0"/>
        <v>6132611.6499999994</v>
      </c>
      <c r="F40" s="64">
        <v>6201617.2300000004</v>
      </c>
      <c r="G40" s="63">
        <f t="shared" si="1"/>
        <v>6201617.2300000004</v>
      </c>
      <c r="H40" s="65">
        <f t="shared" si="2"/>
        <v>-69005.580000001006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  <c r="IW40" s="60"/>
      <c r="IX40" s="60"/>
      <c r="IY40" s="60"/>
      <c r="IZ40" s="60"/>
      <c r="JA40" s="60"/>
      <c r="JB40" s="60"/>
      <c r="JC40" s="60"/>
      <c r="JD40" s="60"/>
      <c r="JE40" s="60"/>
      <c r="JF40" s="60"/>
      <c r="JG40" s="60"/>
      <c r="JH40" s="60"/>
      <c r="JI40" s="60"/>
      <c r="JJ40" s="60"/>
      <c r="JK40" s="60"/>
      <c r="JL40" s="60"/>
      <c r="JM40" s="60"/>
      <c r="JN40" s="60"/>
      <c r="JO40" s="60"/>
      <c r="JP40" s="60"/>
      <c r="JQ40" s="60"/>
      <c r="JR40" s="60"/>
      <c r="JS40" s="60"/>
      <c r="JT40" s="60"/>
      <c r="JU40" s="60"/>
      <c r="JV40" s="60"/>
      <c r="JW40" s="60"/>
      <c r="JX40" s="60"/>
      <c r="JY40" s="60"/>
      <c r="JZ40" s="60"/>
      <c r="KA40" s="60"/>
      <c r="KB40" s="60"/>
      <c r="KC40" s="60"/>
      <c r="KD40" s="60"/>
      <c r="KE40" s="60"/>
      <c r="KF40" s="60"/>
      <c r="KG40" s="60"/>
      <c r="KH40" s="60"/>
      <c r="KI40" s="60"/>
      <c r="KJ40" s="60"/>
      <c r="KK40" s="60"/>
      <c r="KL40" s="60"/>
      <c r="KM40" s="60"/>
      <c r="KN40" s="60"/>
      <c r="KO40" s="60"/>
      <c r="KP40" s="60"/>
      <c r="KQ40" s="60"/>
      <c r="KR40" s="60"/>
      <c r="KS40" s="60"/>
      <c r="KT40" s="60"/>
      <c r="KU40" s="60"/>
      <c r="KV40" s="60"/>
      <c r="KW40" s="60"/>
      <c r="KX40" s="60"/>
      <c r="KY40" s="60"/>
      <c r="KZ40" s="60"/>
      <c r="LA40" s="60"/>
      <c r="LB40" s="60"/>
      <c r="LC40" s="60"/>
      <c r="LD40" s="60"/>
      <c r="LE40" s="60"/>
      <c r="LF40" s="60"/>
      <c r="LG40" s="60"/>
      <c r="LH40" s="60"/>
      <c r="LI40" s="60"/>
      <c r="LJ40" s="60"/>
      <c r="LK40" s="60"/>
      <c r="LL40" s="60"/>
      <c r="LM40" s="60"/>
      <c r="LN40" s="60"/>
      <c r="LO40" s="60"/>
      <c r="LP40" s="60"/>
      <c r="LQ40" s="60"/>
      <c r="LR40" s="60"/>
      <c r="LS40" s="60"/>
      <c r="LT40" s="60"/>
      <c r="LU40" s="60"/>
      <c r="LV40" s="60"/>
      <c r="LW40" s="60"/>
      <c r="LX40" s="60"/>
      <c r="LY40" s="60"/>
      <c r="LZ40" s="60"/>
      <c r="MA40" s="60"/>
      <c r="MB40" s="60"/>
      <c r="MC40" s="60"/>
      <c r="MD40" s="60"/>
      <c r="ME40" s="60"/>
      <c r="MF40" s="60"/>
      <c r="MG40" s="60"/>
      <c r="MH40" s="60"/>
      <c r="MI40" s="60"/>
      <c r="MJ40" s="60"/>
      <c r="MK40" s="60"/>
      <c r="ML40" s="60"/>
      <c r="MM40" s="60"/>
      <c r="MN40" s="60"/>
      <c r="MO40" s="60"/>
      <c r="MP40" s="60"/>
      <c r="MQ40" s="60"/>
      <c r="MR40" s="60"/>
      <c r="MS40" s="60"/>
      <c r="MT40" s="60"/>
      <c r="MU40" s="60"/>
      <c r="MV40" s="60"/>
      <c r="MW40" s="60"/>
      <c r="MX40" s="60"/>
      <c r="MY40" s="60"/>
      <c r="MZ40" s="60"/>
      <c r="NA40" s="60"/>
      <c r="NB40" s="60"/>
      <c r="NC40" s="60"/>
      <c r="ND40" s="60"/>
      <c r="NE40" s="60"/>
      <c r="NF40" s="60"/>
      <c r="NG40" s="60"/>
      <c r="NH40" s="60"/>
      <c r="NI40" s="60"/>
      <c r="NJ40" s="60"/>
      <c r="NK40" s="60"/>
      <c r="NL40" s="60"/>
      <c r="NM40" s="60"/>
      <c r="NN40" s="60"/>
      <c r="NO40" s="60"/>
      <c r="NP40" s="60"/>
      <c r="NQ40" s="60"/>
      <c r="NR40" s="60"/>
      <c r="NS40" s="60"/>
      <c r="NT40" s="60"/>
      <c r="NU40" s="60"/>
      <c r="NV40" s="60"/>
      <c r="NW40" s="60"/>
      <c r="NX40" s="60"/>
      <c r="NY40" s="60"/>
      <c r="NZ40" s="60"/>
      <c r="OA40" s="60"/>
      <c r="OB40" s="60"/>
      <c r="OC40" s="60"/>
      <c r="OD40" s="60"/>
      <c r="OE40" s="60"/>
      <c r="OF40" s="60"/>
      <c r="OG40" s="60"/>
      <c r="OH40" s="60"/>
      <c r="OI40" s="60"/>
      <c r="OJ40" s="60"/>
      <c r="OK40" s="60"/>
      <c r="OL40" s="60"/>
      <c r="OM40" s="60"/>
      <c r="ON40" s="60"/>
      <c r="OO40" s="60"/>
      <c r="OP40" s="60"/>
      <c r="OQ40" s="60"/>
      <c r="OR40" s="60"/>
      <c r="OS40" s="60"/>
      <c r="OT40" s="60"/>
      <c r="OU40" s="60"/>
      <c r="OV40" s="60"/>
      <c r="OW40" s="60"/>
      <c r="OX40" s="60"/>
      <c r="OY40" s="60"/>
      <c r="OZ40" s="60"/>
      <c r="PA40" s="60"/>
      <c r="PB40" s="60"/>
      <c r="PC40" s="60"/>
      <c r="PD40" s="60"/>
      <c r="PE40" s="60"/>
      <c r="PF40" s="60"/>
      <c r="PG40" s="60"/>
      <c r="PH40" s="60"/>
      <c r="PI40" s="60"/>
      <c r="PJ40" s="60"/>
      <c r="PK40" s="60"/>
      <c r="PL40" s="60"/>
      <c r="PM40" s="60"/>
      <c r="PN40" s="60"/>
      <c r="PO40" s="60"/>
      <c r="PP40" s="60"/>
      <c r="PQ40" s="60"/>
      <c r="PR40" s="60"/>
      <c r="PS40" s="60"/>
      <c r="PT40" s="60"/>
      <c r="PU40" s="60"/>
      <c r="PV40" s="60"/>
      <c r="PW40" s="60"/>
      <c r="PX40" s="60"/>
      <c r="PY40" s="60"/>
      <c r="PZ40" s="60"/>
      <c r="QA40" s="60"/>
      <c r="QB40" s="60"/>
      <c r="QC40" s="60"/>
      <c r="QD40" s="60"/>
      <c r="QE40" s="60"/>
      <c r="QF40" s="60"/>
      <c r="QG40" s="60"/>
      <c r="QH40" s="60"/>
      <c r="QI40" s="60"/>
      <c r="QJ40" s="60"/>
      <c r="QK40" s="60"/>
      <c r="QL40" s="60"/>
      <c r="QM40" s="60"/>
      <c r="QN40" s="60"/>
      <c r="QO40" s="60"/>
      <c r="QP40" s="60"/>
      <c r="QQ40" s="60"/>
      <c r="QR40" s="60"/>
      <c r="QS40" s="60"/>
      <c r="QT40" s="60"/>
      <c r="QU40" s="60"/>
      <c r="QV40" s="60"/>
      <c r="QW40" s="60"/>
      <c r="QX40" s="60"/>
      <c r="QY40" s="60"/>
      <c r="QZ40" s="60"/>
      <c r="RA40" s="60"/>
      <c r="RB40" s="60"/>
      <c r="RC40" s="60"/>
      <c r="RD40" s="60"/>
      <c r="RE40" s="60"/>
      <c r="RF40" s="60"/>
      <c r="RG40" s="60"/>
      <c r="RH40" s="60"/>
      <c r="RI40" s="60"/>
      <c r="RJ40" s="60"/>
      <c r="RK40" s="60"/>
      <c r="RL40" s="60"/>
      <c r="RM40" s="60"/>
      <c r="RN40" s="60"/>
      <c r="RO40" s="60"/>
      <c r="RP40" s="60"/>
      <c r="RQ40" s="60"/>
      <c r="RR40" s="60"/>
      <c r="RS40" s="60"/>
      <c r="RT40" s="60"/>
      <c r="RU40" s="60"/>
      <c r="RV40" s="60"/>
      <c r="RW40" s="60"/>
      <c r="RX40" s="60"/>
      <c r="RY40" s="60"/>
      <c r="RZ40" s="60"/>
      <c r="SA40" s="60"/>
      <c r="SB40" s="60"/>
      <c r="SC40" s="60"/>
      <c r="SD40" s="60"/>
      <c r="SE40" s="60"/>
      <c r="SF40" s="60"/>
      <c r="SG40" s="60"/>
      <c r="SH40" s="60"/>
      <c r="SI40" s="60"/>
      <c r="SJ40" s="60"/>
      <c r="SK40" s="60"/>
      <c r="SL40" s="60"/>
      <c r="SM40" s="60"/>
      <c r="SN40" s="60"/>
      <c r="SO40" s="60"/>
      <c r="SP40" s="60"/>
      <c r="SQ40" s="60"/>
    </row>
    <row r="41" spans="1:511" s="5" customFormat="1" ht="15.75" customHeight="1">
      <c r="A41" s="61"/>
      <c r="B41" s="62" t="s">
        <v>1296</v>
      </c>
      <c r="C41" s="63">
        <v>94339659.640000001</v>
      </c>
      <c r="D41" s="67">
        <v>0</v>
      </c>
      <c r="E41" s="63">
        <f t="shared" si="0"/>
        <v>94339659.640000001</v>
      </c>
      <c r="F41" s="64">
        <v>82173159.950000003</v>
      </c>
      <c r="G41" s="63">
        <f t="shared" si="1"/>
        <v>82173159.950000003</v>
      </c>
      <c r="H41" s="65">
        <f t="shared" si="2"/>
        <v>12166499.689999998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  <c r="IW41" s="60"/>
      <c r="IX41" s="60"/>
      <c r="IY41" s="60"/>
      <c r="IZ41" s="60"/>
      <c r="JA41" s="60"/>
      <c r="JB41" s="60"/>
      <c r="JC41" s="60"/>
      <c r="JD41" s="60"/>
      <c r="JE41" s="60"/>
      <c r="JF41" s="60"/>
      <c r="JG41" s="60"/>
      <c r="JH41" s="60"/>
      <c r="JI41" s="60"/>
      <c r="JJ41" s="60"/>
      <c r="JK41" s="60"/>
      <c r="JL41" s="60"/>
      <c r="JM41" s="60"/>
      <c r="JN41" s="60"/>
      <c r="JO41" s="60"/>
      <c r="JP41" s="60"/>
      <c r="JQ41" s="60"/>
      <c r="JR41" s="60"/>
      <c r="JS41" s="60"/>
      <c r="JT41" s="60"/>
      <c r="JU41" s="60"/>
      <c r="JV41" s="60"/>
      <c r="JW41" s="60"/>
      <c r="JX41" s="60"/>
      <c r="JY41" s="60"/>
      <c r="JZ41" s="60"/>
      <c r="KA41" s="60"/>
      <c r="KB41" s="60"/>
      <c r="KC41" s="60"/>
      <c r="KD41" s="60"/>
      <c r="KE41" s="60"/>
      <c r="KF41" s="60"/>
      <c r="KG41" s="60"/>
      <c r="KH41" s="60"/>
      <c r="KI41" s="60"/>
      <c r="KJ41" s="60"/>
      <c r="KK41" s="60"/>
      <c r="KL41" s="60"/>
      <c r="KM41" s="60"/>
      <c r="KN41" s="60"/>
      <c r="KO41" s="60"/>
      <c r="KP41" s="60"/>
      <c r="KQ41" s="60"/>
      <c r="KR41" s="60"/>
      <c r="KS41" s="60"/>
      <c r="KT41" s="60"/>
      <c r="KU41" s="60"/>
      <c r="KV41" s="60"/>
      <c r="KW41" s="60"/>
      <c r="KX41" s="60"/>
      <c r="KY41" s="60"/>
      <c r="KZ41" s="60"/>
      <c r="LA41" s="60"/>
      <c r="LB41" s="60"/>
      <c r="LC41" s="60"/>
      <c r="LD41" s="60"/>
      <c r="LE41" s="60"/>
      <c r="LF41" s="60"/>
      <c r="LG41" s="60"/>
      <c r="LH41" s="60"/>
      <c r="LI41" s="60"/>
      <c r="LJ41" s="60"/>
      <c r="LK41" s="60"/>
      <c r="LL41" s="60"/>
      <c r="LM41" s="60"/>
      <c r="LN41" s="60"/>
      <c r="LO41" s="60"/>
      <c r="LP41" s="60"/>
      <c r="LQ41" s="60"/>
      <c r="LR41" s="60"/>
      <c r="LS41" s="60"/>
      <c r="LT41" s="60"/>
      <c r="LU41" s="60"/>
      <c r="LV41" s="60"/>
      <c r="LW41" s="60"/>
      <c r="LX41" s="60"/>
      <c r="LY41" s="60"/>
      <c r="LZ41" s="60"/>
      <c r="MA41" s="60"/>
      <c r="MB41" s="60"/>
      <c r="MC41" s="60"/>
      <c r="MD41" s="60"/>
      <c r="ME41" s="60"/>
      <c r="MF41" s="60"/>
      <c r="MG41" s="60"/>
      <c r="MH41" s="60"/>
      <c r="MI41" s="60"/>
      <c r="MJ41" s="60"/>
      <c r="MK41" s="60"/>
      <c r="ML41" s="60"/>
      <c r="MM41" s="60"/>
      <c r="MN41" s="60"/>
      <c r="MO41" s="60"/>
      <c r="MP41" s="60"/>
      <c r="MQ41" s="60"/>
      <c r="MR41" s="60"/>
      <c r="MS41" s="60"/>
      <c r="MT41" s="60"/>
      <c r="MU41" s="60"/>
      <c r="MV41" s="60"/>
      <c r="MW41" s="60"/>
      <c r="MX41" s="60"/>
      <c r="MY41" s="60"/>
      <c r="MZ41" s="60"/>
      <c r="NA41" s="60"/>
      <c r="NB41" s="60"/>
      <c r="NC41" s="60"/>
      <c r="ND41" s="60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0"/>
      <c r="NS41" s="60"/>
      <c r="NT41" s="60"/>
      <c r="NU41" s="60"/>
      <c r="NV41" s="60"/>
      <c r="NW41" s="60"/>
      <c r="NX41" s="60"/>
      <c r="NY41" s="60"/>
      <c r="NZ41" s="60"/>
      <c r="OA41" s="60"/>
      <c r="OB41" s="60"/>
      <c r="OC41" s="60"/>
      <c r="OD41" s="60"/>
      <c r="OE41" s="60"/>
      <c r="OF41" s="60"/>
      <c r="OG41" s="60"/>
      <c r="OH41" s="60"/>
      <c r="OI41" s="60"/>
      <c r="OJ41" s="60"/>
      <c r="OK41" s="60"/>
      <c r="OL41" s="60"/>
      <c r="OM41" s="60"/>
      <c r="ON41" s="60"/>
      <c r="OO41" s="60"/>
      <c r="OP41" s="60"/>
      <c r="OQ41" s="60"/>
      <c r="OR41" s="60"/>
      <c r="OS41" s="60"/>
      <c r="OT41" s="60"/>
      <c r="OU41" s="60"/>
      <c r="OV41" s="60"/>
      <c r="OW41" s="60"/>
      <c r="OX41" s="60"/>
      <c r="OY41" s="60"/>
      <c r="OZ41" s="60"/>
      <c r="PA41" s="60"/>
      <c r="PB41" s="60"/>
      <c r="PC41" s="60"/>
      <c r="PD41" s="60"/>
      <c r="PE41" s="60"/>
      <c r="PF41" s="60"/>
      <c r="PG41" s="60"/>
      <c r="PH41" s="60"/>
      <c r="PI41" s="60"/>
      <c r="PJ41" s="60"/>
      <c r="PK41" s="60"/>
      <c r="PL41" s="60"/>
      <c r="PM41" s="60"/>
      <c r="PN41" s="60"/>
      <c r="PO41" s="60"/>
      <c r="PP41" s="60"/>
      <c r="PQ41" s="60"/>
      <c r="PR41" s="60"/>
      <c r="PS41" s="60"/>
      <c r="PT41" s="60"/>
      <c r="PU41" s="60"/>
      <c r="PV41" s="60"/>
      <c r="PW41" s="60"/>
      <c r="PX41" s="60"/>
      <c r="PY41" s="60"/>
      <c r="PZ41" s="60"/>
      <c r="QA41" s="60"/>
      <c r="QB41" s="60"/>
      <c r="QC41" s="60"/>
      <c r="QD41" s="60"/>
      <c r="QE41" s="60"/>
      <c r="QF41" s="60"/>
      <c r="QG41" s="60"/>
      <c r="QH41" s="60"/>
      <c r="QI41" s="60"/>
      <c r="QJ41" s="60"/>
      <c r="QK41" s="60"/>
      <c r="QL41" s="60"/>
      <c r="QM41" s="60"/>
      <c r="QN41" s="60"/>
      <c r="QO41" s="60"/>
      <c r="QP41" s="60"/>
      <c r="QQ41" s="60"/>
      <c r="QR41" s="60"/>
      <c r="QS41" s="60"/>
      <c r="QT41" s="60"/>
      <c r="QU41" s="60"/>
      <c r="QV41" s="60"/>
      <c r="QW41" s="60"/>
      <c r="QX41" s="60"/>
      <c r="QY41" s="60"/>
      <c r="QZ41" s="60"/>
      <c r="RA41" s="60"/>
      <c r="RB41" s="60"/>
      <c r="RC41" s="60"/>
      <c r="RD41" s="60"/>
      <c r="RE41" s="60"/>
      <c r="RF41" s="60"/>
      <c r="RG41" s="60"/>
      <c r="RH41" s="60"/>
      <c r="RI41" s="60"/>
      <c r="RJ41" s="60"/>
      <c r="RK41" s="60"/>
      <c r="RL41" s="60"/>
      <c r="RM41" s="60"/>
      <c r="RN41" s="60"/>
      <c r="RO41" s="60"/>
      <c r="RP41" s="60"/>
      <c r="RQ41" s="60"/>
      <c r="RR41" s="60"/>
      <c r="RS41" s="60"/>
      <c r="RT41" s="60"/>
      <c r="RU41" s="60"/>
      <c r="RV41" s="60"/>
      <c r="RW41" s="60"/>
      <c r="RX41" s="60"/>
      <c r="RY41" s="60"/>
      <c r="RZ41" s="60"/>
      <c r="SA41" s="60"/>
      <c r="SB41" s="60"/>
      <c r="SC41" s="60"/>
      <c r="SD41" s="60"/>
      <c r="SE41" s="60"/>
      <c r="SF41" s="60"/>
      <c r="SG41" s="60"/>
      <c r="SH41" s="60"/>
      <c r="SI41" s="60"/>
      <c r="SJ41" s="60"/>
      <c r="SK41" s="60"/>
      <c r="SL41" s="60"/>
      <c r="SM41" s="60"/>
      <c r="SN41" s="60"/>
      <c r="SO41" s="60"/>
      <c r="SP41" s="60"/>
      <c r="SQ41" s="60"/>
    </row>
    <row r="42" spans="1:511" s="5" customFormat="1" ht="15.75" customHeight="1">
      <c r="A42" s="61"/>
      <c r="B42" s="62" t="s">
        <v>1276</v>
      </c>
      <c r="C42" s="63">
        <v>5693751</v>
      </c>
      <c r="D42" s="67">
        <v>0</v>
      </c>
      <c r="E42" s="63">
        <f t="shared" si="0"/>
        <v>5693751</v>
      </c>
      <c r="F42" s="64">
        <v>5693751</v>
      </c>
      <c r="G42" s="63">
        <f t="shared" si="1"/>
        <v>5693751</v>
      </c>
      <c r="H42" s="67">
        <v>0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  <c r="JC42" s="60"/>
      <c r="JD42" s="60"/>
      <c r="JE42" s="60"/>
      <c r="JF42" s="60"/>
      <c r="JG42" s="60"/>
      <c r="JH42" s="60"/>
      <c r="JI42" s="60"/>
      <c r="JJ42" s="60"/>
      <c r="JK42" s="60"/>
      <c r="JL42" s="60"/>
      <c r="JM42" s="60"/>
      <c r="JN42" s="60"/>
      <c r="JO42" s="60"/>
      <c r="JP42" s="60"/>
      <c r="JQ42" s="60"/>
      <c r="JR42" s="60"/>
      <c r="JS42" s="60"/>
      <c r="JT42" s="60"/>
      <c r="JU42" s="60"/>
      <c r="JV42" s="60"/>
      <c r="JW42" s="60"/>
      <c r="JX42" s="60"/>
      <c r="JY42" s="60"/>
      <c r="JZ42" s="60"/>
      <c r="KA42" s="60"/>
      <c r="KB42" s="60"/>
      <c r="KC42" s="60"/>
      <c r="KD42" s="60"/>
      <c r="KE42" s="60"/>
      <c r="KF42" s="60"/>
      <c r="KG42" s="60"/>
      <c r="KH42" s="60"/>
      <c r="KI42" s="60"/>
      <c r="KJ42" s="60"/>
      <c r="KK42" s="60"/>
      <c r="KL42" s="60"/>
      <c r="KM42" s="60"/>
      <c r="KN42" s="60"/>
      <c r="KO42" s="60"/>
      <c r="KP42" s="60"/>
      <c r="KQ42" s="60"/>
      <c r="KR42" s="60"/>
      <c r="KS42" s="60"/>
      <c r="KT42" s="60"/>
      <c r="KU42" s="60"/>
      <c r="KV42" s="60"/>
      <c r="KW42" s="60"/>
      <c r="KX42" s="60"/>
      <c r="KY42" s="60"/>
      <c r="KZ42" s="60"/>
      <c r="LA42" s="60"/>
      <c r="LB42" s="60"/>
      <c r="LC42" s="60"/>
      <c r="LD42" s="60"/>
      <c r="LE42" s="60"/>
      <c r="LF42" s="60"/>
      <c r="LG42" s="60"/>
      <c r="LH42" s="60"/>
      <c r="LI42" s="60"/>
      <c r="LJ42" s="60"/>
      <c r="LK42" s="60"/>
      <c r="LL42" s="60"/>
      <c r="LM42" s="60"/>
      <c r="LN42" s="60"/>
      <c r="LO42" s="60"/>
      <c r="LP42" s="60"/>
      <c r="LQ42" s="60"/>
      <c r="LR42" s="60"/>
      <c r="LS42" s="60"/>
      <c r="LT42" s="60"/>
      <c r="LU42" s="60"/>
      <c r="LV42" s="60"/>
      <c r="LW42" s="60"/>
      <c r="LX42" s="60"/>
      <c r="LY42" s="60"/>
      <c r="LZ42" s="60"/>
      <c r="MA42" s="60"/>
      <c r="MB42" s="60"/>
      <c r="MC42" s="60"/>
      <c r="MD42" s="60"/>
      <c r="ME42" s="60"/>
      <c r="MF42" s="60"/>
      <c r="MG42" s="60"/>
      <c r="MH42" s="60"/>
      <c r="MI42" s="60"/>
      <c r="MJ42" s="60"/>
      <c r="MK42" s="60"/>
      <c r="ML42" s="60"/>
      <c r="MM42" s="60"/>
      <c r="MN42" s="60"/>
      <c r="MO42" s="60"/>
      <c r="MP42" s="60"/>
      <c r="MQ42" s="60"/>
      <c r="MR42" s="60"/>
      <c r="MS42" s="60"/>
      <c r="MT42" s="60"/>
      <c r="MU42" s="60"/>
      <c r="MV42" s="60"/>
      <c r="MW42" s="60"/>
      <c r="MX42" s="60"/>
      <c r="MY42" s="60"/>
      <c r="MZ42" s="60"/>
      <c r="NA42" s="60"/>
      <c r="NB42" s="60"/>
      <c r="NC42" s="60"/>
      <c r="ND42" s="60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0"/>
      <c r="NS42" s="60"/>
      <c r="NT42" s="60"/>
      <c r="NU42" s="60"/>
      <c r="NV42" s="60"/>
      <c r="NW42" s="60"/>
      <c r="NX42" s="60"/>
      <c r="NY42" s="60"/>
      <c r="NZ42" s="60"/>
      <c r="OA42" s="60"/>
      <c r="OB42" s="60"/>
      <c r="OC42" s="60"/>
      <c r="OD42" s="60"/>
      <c r="OE42" s="60"/>
      <c r="OF42" s="60"/>
      <c r="OG42" s="60"/>
      <c r="OH42" s="60"/>
      <c r="OI42" s="60"/>
      <c r="OJ42" s="60"/>
      <c r="OK42" s="60"/>
      <c r="OL42" s="60"/>
      <c r="OM42" s="60"/>
      <c r="ON42" s="60"/>
      <c r="OO42" s="60"/>
      <c r="OP42" s="60"/>
      <c r="OQ42" s="60"/>
      <c r="OR42" s="60"/>
      <c r="OS42" s="60"/>
      <c r="OT42" s="60"/>
      <c r="OU42" s="60"/>
      <c r="OV42" s="60"/>
      <c r="OW42" s="60"/>
      <c r="OX42" s="60"/>
      <c r="OY42" s="60"/>
      <c r="OZ42" s="60"/>
      <c r="PA42" s="60"/>
      <c r="PB42" s="60"/>
      <c r="PC42" s="60"/>
      <c r="PD42" s="60"/>
      <c r="PE42" s="60"/>
      <c r="PF42" s="60"/>
      <c r="PG42" s="60"/>
      <c r="PH42" s="60"/>
      <c r="PI42" s="60"/>
      <c r="PJ42" s="60"/>
      <c r="PK42" s="60"/>
      <c r="PL42" s="60"/>
      <c r="PM42" s="60"/>
      <c r="PN42" s="60"/>
      <c r="PO42" s="60"/>
      <c r="PP42" s="60"/>
      <c r="PQ42" s="60"/>
      <c r="PR42" s="60"/>
      <c r="PS42" s="60"/>
      <c r="PT42" s="60"/>
      <c r="PU42" s="60"/>
      <c r="PV42" s="60"/>
      <c r="PW42" s="60"/>
      <c r="PX42" s="60"/>
      <c r="PY42" s="60"/>
      <c r="PZ42" s="60"/>
      <c r="QA42" s="60"/>
      <c r="QB42" s="60"/>
      <c r="QC42" s="60"/>
      <c r="QD42" s="60"/>
      <c r="QE42" s="60"/>
      <c r="QF42" s="60"/>
      <c r="QG42" s="60"/>
      <c r="QH42" s="60"/>
      <c r="QI42" s="60"/>
      <c r="QJ42" s="60"/>
      <c r="QK42" s="60"/>
      <c r="QL42" s="60"/>
      <c r="QM42" s="60"/>
      <c r="QN42" s="60"/>
      <c r="QO42" s="60"/>
      <c r="QP42" s="60"/>
      <c r="QQ42" s="60"/>
      <c r="QR42" s="60"/>
      <c r="QS42" s="60"/>
      <c r="QT42" s="60"/>
      <c r="QU42" s="60"/>
      <c r="QV42" s="60"/>
      <c r="QW42" s="60"/>
      <c r="QX42" s="60"/>
      <c r="QY42" s="60"/>
      <c r="QZ42" s="60"/>
      <c r="RA42" s="60"/>
      <c r="RB42" s="60"/>
      <c r="RC42" s="60"/>
      <c r="RD42" s="60"/>
      <c r="RE42" s="60"/>
      <c r="RF42" s="60"/>
      <c r="RG42" s="60"/>
      <c r="RH42" s="60"/>
      <c r="RI42" s="60"/>
      <c r="RJ42" s="60"/>
      <c r="RK42" s="60"/>
      <c r="RL42" s="60"/>
      <c r="RM42" s="60"/>
      <c r="RN42" s="60"/>
      <c r="RO42" s="60"/>
      <c r="RP42" s="60"/>
      <c r="RQ42" s="60"/>
      <c r="RR42" s="60"/>
      <c r="RS42" s="60"/>
      <c r="RT42" s="60"/>
      <c r="RU42" s="60"/>
      <c r="RV42" s="60"/>
      <c r="RW42" s="60"/>
      <c r="RX42" s="60"/>
      <c r="RY42" s="60"/>
      <c r="RZ42" s="60"/>
      <c r="SA42" s="60"/>
      <c r="SB42" s="60"/>
      <c r="SC42" s="60"/>
      <c r="SD42" s="60"/>
      <c r="SE42" s="60"/>
      <c r="SF42" s="60"/>
      <c r="SG42" s="60"/>
      <c r="SH42" s="60"/>
      <c r="SI42" s="60"/>
      <c r="SJ42" s="60"/>
      <c r="SK42" s="60"/>
      <c r="SL42" s="60"/>
      <c r="SM42" s="60"/>
      <c r="SN42" s="60"/>
      <c r="SO42" s="60"/>
      <c r="SP42" s="60"/>
      <c r="SQ42" s="60"/>
    </row>
    <row r="43" spans="1:511" s="5" customFormat="1" ht="15.75" customHeight="1">
      <c r="A43" s="61"/>
      <c r="B43" s="62" t="s">
        <v>1277</v>
      </c>
      <c r="C43" s="63">
        <v>1600000</v>
      </c>
      <c r="D43" s="67">
        <v>0</v>
      </c>
      <c r="E43" s="63">
        <f t="shared" si="0"/>
        <v>1600000</v>
      </c>
      <c r="F43" s="64">
        <v>1650000</v>
      </c>
      <c r="G43" s="63">
        <f t="shared" si="1"/>
        <v>1650000</v>
      </c>
      <c r="H43" s="65">
        <f t="shared" si="2"/>
        <v>-50000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  <c r="KC43" s="60"/>
      <c r="KD43" s="60"/>
      <c r="KE43" s="60"/>
      <c r="KF43" s="60"/>
      <c r="KG43" s="60"/>
      <c r="KH43" s="60"/>
      <c r="KI43" s="60"/>
      <c r="KJ43" s="60"/>
      <c r="KK43" s="60"/>
      <c r="KL43" s="60"/>
      <c r="KM43" s="60"/>
      <c r="KN43" s="60"/>
      <c r="KO43" s="60"/>
      <c r="KP43" s="60"/>
      <c r="KQ43" s="60"/>
      <c r="KR43" s="60"/>
      <c r="KS43" s="60"/>
      <c r="KT43" s="60"/>
      <c r="KU43" s="60"/>
      <c r="KV43" s="60"/>
      <c r="KW43" s="60"/>
      <c r="KX43" s="60"/>
      <c r="KY43" s="60"/>
      <c r="KZ43" s="60"/>
      <c r="LA43" s="60"/>
      <c r="LB43" s="60"/>
      <c r="LC43" s="60"/>
      <c r="LD43" s="60"/>
      <c r="LE43" s="60"/>
      <c r="LF43" s="60"/>
      <c r="LG43" s="60"/>
      <c r="LH43" s="60"/>
      <c r="LI43" s="60"/>
      <c r="LJ43" s="60"/>
      <c r="LK43" s="60"/>
      <c r="LL43" s="60"/>
      <c r="LM43" s="60"/>
      <c r="LN43" s="60"/>
      <c r="LO43" s="60"/>
      <c r="LP43" s="60"/>
      <c r="LQ43" s="60"/>
      <c r="LR43" s="60"/>
      <c r="LS43" s="60"/>
      <c r="LT43" s="60"/>
      <c r="LU43" s="60"/>
      <c r="LV43" s="60"/>
      <c r="LW43" s="60"/>
      <c r="LX43" s="60"/>
      <c r="LY43" s="60"/>
      <c r="LZ43" s="60"/>
      <c r="MA43" s="60"/>
      <c r="MB43" s="60"/>
      <c r="MC43" s="60"/>
      <c r="MD43" s="60"/>
      <c r="ME43" s="60"/>
      <c r="MF43" s="60"/>
      <c r="MG43" s="60"/>
      <c r="MH43" s="60"/>
      <c r="MI43" s="60"/>
      <c r="MJ43" s="60"/>
      <c r="MK43" s="60"/>
      <c r="ML43" s="60"/>
      <c r="MM43" s="60"/>
      <c r="MN43" s="60"/>
      <c r="MO43" s="60"/>
      <c r="MP43" s="60"/>
      <c r="MQ43" s="60"/>
      <c r="MR43" s="60"/>
      <c r="MS43" s="60"/>
      <c r="MT43" s="60"/>
      <c r="MU43" s="60"/>
      <c r="MV43" s="60"/>
      <c r="MW43" s="60"/>
      <c r="MX43" s="60"/>
      <c r="MY43" s="60"/>
      <c r="MZ43" s="60"/>
      <c r="NA43" s="60"/>
      <c r="NB43" s="60"/>
      <c r="NC43" s="60"/>
      <c r="ND43" s="60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0"/>
      <c r="NS43" s="60"/>
      <c r="NT43" s="60"/>
      <c r="NU43" s="60"/>
      <c r="NV43" s="60"/>
      <c r="NW43" s="60"/>
      <c r="NX43" s="60"/>
      <c r="NY43" s="60"/>
      <c r="NZ43" s="60"/>
      <c r="OA43" s="60"/>
      <c r="OB43" s="60"/>
      <c r="OC43" s="60"/>
      <c r="OD43" s="60"/>
      <c r="OE43" s="60"/>
      <c r="OF43" s="60"/>
      <c r="OG43" s="60"/>
      <c r="OH43" s="60"/>
      <c r="OI43" s="60"/>
      <c r="OJ43" s="60"/>
      <c r="OK43" s="60"/>
      <c r="OL43" s="60"/>
      <c r="OM43" s="60"/>
      <c r="ON43" s="60"/>
      <c r="OO43" s="60"/>
      <c r="OP43" s="60"/>
      <c r="OQ43" s="60"/>
      <c r="OR43" s="60"/>
      <c r="OS43" s="60"/>
      <c r="OT43" s="60"/>
      <c r="OU43" s="60"/>
      <c r="OV43" s="60"/>
      <c r="OW43" s="60"/>
      <c r="OX43" s="60"/>
      <c r="OY43" s="60"/>
      <c r="OZ43" s="60"/>
      <c r="PA43" s="60"/>
      <c r="PB43" s="60"/>
      <c r="PC43" s="60"/>
      <c r="PD43" s="60"/>
      <c r="PE43" s="60"/>
      <c r="PF43" s="60"/>
      <c r="PG43" s="60"/>
      <c r="PH43" s="60"/>
      <c r="PI43" s="60"/>
      <c r="PJ43" s="60"/>
      <c r="PK43" s="60"/>
      <c r="PL43" s="60"/>
      <c r="PM43" s="60"/>
      <c r="PN43" s="60"/>
      <c r="PO43" s="60"/>
      <c r="PP43" s="60"/>
      <c r="PQ43" s="60"/>
      <c r="PR43" s="60"/>
      <c r="PS43" s="60"/>
      <c r="PT43" s="60"/>
      <c r="PU43" s="60"/>
      <c r="PV43" s="60"/>
      <c r="PW43" s="60"/>
      <c r="PX43" s="60"/>
      <c r="PY43" s="60"/>
      <c r="PZ43" s="60"/>
      <c r="QA43" s="60"/>
      <c r="QB43" s="60"/>
      <c r="QC43" s="60"/>
      <c r="QD43" s="60"/>
      <c r="QE43" s="60"/>
      <c r="QF43" s="60"/>
      <c r="QG43" s="60"/>
      <c r="QH43" s="60"/>
      <c r="QI43" s="60"/>
      <c r="QJ43" s="60"/>
      <c r="QK43" s="60"/>
      <c r="QL43" s="60"/>
      <c r="QM43" s="60"/>
      <c r="QN43" s="60"/>
      <c r="QO43" s="60"/>
      <c r="QP43" s="60"/>
      <c r="QQ43" s="60"/>
      <c r="QR43" s="60"/>
      <c r="QS43" s="60"/>
      <c r="QT43" s="60"/>
      <c r="QU43" s="60"/>
      <c r="QV43" s="60"/>
      <c r="QW43" s="60"/>
      <c r="QX43" s="60"/>
      <c r="QY43" s="60"/>
      <c r="QZ43" s="60"/>
      <c r="RA43" s="60"/>
      <c r="RB43" s="60"/>
      <c r="RC43" s="60"/>
      <c r="RD43" s="60"/>
      <c r="RE43" s="60"/>
      <c r="RF43" s="60"/>
      <c r="RG43" s="60"/>
      <c r="RH43" s="60"/>
      <c r="RI43" s="60"/>
      <c r="RJ43" s="60"/>
      <c r="RK43" s="60"/>
      <c r="RL43" s="60"/>
      <c r="RM43" s="60"/>
      <c r="RN43" s="60"/>
      <c r="RO43" s="60"/>
      <c r="RP43" s="60"/>
      <c r="RQ43" s="60"/>
      <c r="RR43" s="60"/>
      <c r="RS43" s="60"/>
      <c r="RT43" s="60"/>
      <c r="RU43" s="60"/>
      <c r="RV43" s="60"/>
      <c r="RW43" s="60"/>
      <c r="RX43" s="60"/>
      <c r="RY43" s="60"/>
      <c r="RZ43" s="60"/>
      <c r="SA43" s="60"/>
      <c r="SB43" s="60"/>
      <c r="SC43" s="60"/>
      <c r="SD43" s="60"/>
      <c r="SE43" s="60"/>
      <c r="SF43" s="60"/>
      <c r="SG43" s="60"/>
      <c r="SH43" s="60"/>
      <c r="SI43" s="60"/>
      <c r="SJ43" s="60"/>
      <c r="SK43" s="60"/>
      <c r="SL43" s="60"/>
      <c r="SM43" s="60"/>
      <c r="SN43" s="60"/>
      <c r="SO43" s="60"/>
      <c r="SP43" s="60"/>
      <c r="SQ43" s="60"/>
    </row>
    <row r="44" spans="1:511" s="5" customFormat="1" ht="15.75" customHeight="1">
      <c r="A44" s="61"/>
      <c r="B44" s="62" t="s">
        <v>1297</v>
      </c>
      <c r="C44" s="63">
        <v>11293475.51</v>
      </c>
      <c r="D44" s="67">
        <v>0</v>
      </c>
      <c r="E44" s="63">
        <f t="shared" si="0"/>
        <v>11293475.51</v>
      </c>
      <c r="F44" s="64">
        <v>11578841.75</v>
      </c>
      <c r="G44" s="63">
        <f t="shared" si="1"/>
        <v>11578841.75</v>
      </c>
      <c r="H44" s="65">
        <f t="shared" si="2"/>
        <v>-285366.24000000022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  <c r="IW44" s="60"/>
      <c r="IX44" s="60"/>
      <c r="IY44" s="60"/>
      <c r="IZ44" s="60"/>
      <c r="JA44" s="60"/>
      <c r="JB44" s="60"/>
      <c r="JC44" s="60"/>
      <c r="JD44" s="60"/>
      <c r="JE44" s="60"/>
      <c r="JF44" s="60"/>
      <c r="JG44" s="60"/>
      <c r="JH44" s="60"/>
      <c r="JI44" s="60"/>
      <c r="JJ44" s="60"/>
      <c r="JK44" s="60"/>
      <c r="JL44" s="60"/>
      <c r="JM44" s="60"/>
      <c r="JN44" s="60"/>
      <c r="JO44" s="60"/>
      <c r="JP44" s="60"/>
      <c r="JQ44" s="60"/>
      <c r="JR44" s="60"/>
      <c r="JS44" s="60"/>
      <c r="JT44" s="60"/>
      <c r="JU44" s="60"/>
      <c r="JV44" s="60"/>
      <c r="JW44" s="60"/>
      <c r="JX44" s="60"/>
      <c r="JY44" s="60"/>
      <c r="JZ44" s="60"/>
      <c r="KA44" s="60"/>
      <c r="KB44" s="60"/>
      <c r="KC44" s="60"/>
      <c r="KD44" s="60"/>
      <c r="KE44" s="60"/>
      <c r="KF44" s="60"/>
      <c r="KG44" s="60"/>
      <c r="KH44" s="60"/>
      <c r="KI44" s="60"/>
      <c r="KJ44" s="60"/>
      <c r="KK44" s="60"/>
      <c r="KL44" s="60"/>
      <c r="KM44" s="60"/>
      <c r="KN44" s="60"/>
      <c r="KO44" s="60"/>
      <c r="KP44" s="60"/>
      <c r="KQ44" s="60"/>
      <c r="KR44" s="60"/>
      <c r="KS44" s="60"/>
      <c r="KT44" s="60"/>
      <c r="KU44" s="60"/>
      <c r="KV44" s="60"/>
      <c r="KW44" s="60"/>
      <c r="KX44" s="60"/>
      <c r="KY44" s="60"/>
      <c r="KZ44" s="60"/>
      <c r="LA44" s="60"/>
      <c r="LB44" s="60"/>
      <c r="LC44" s="60"/>
      <c r="LD44" s="60"/>
      <c r="LE44" s="60"/>
      <c r="LF44" s="60"/>
      <c r="LG44" s="60"/>
      <c r="LH44" s="60"/>
      <c r="LI44" s="60"/>
      <c r="LJ44" s="60"/>
      <c r="LK44" s="60"/>
      <c r="LL44" s="60"/>
      <c r="LM44" s="60"/>
      <c r="LN44" s="60"/>
      <c r="LO44" s="60"/>
      <c r="LP44" s="60"/>
      <c r="LQ44" s="60"/>
      <c r="LR44" s="60"/>
      <c r="LS44" s="60"/>
      <c r="LT44" s="60"/>
      <c r="LU44" s="60"/>
      <c r="LV44" s="60"/>
      <c r="LW44" s="60"/>
      <c r="LX44" s="60"/>
      <c r="LY44" s="60"/>
      <c r="LZ44" s="60"/>
      <c r="MA44" s="60"/>
      <c r="MB44" s="60"/>
      <c r="MC44" s="60"/>
      <c r="MD44" s="60"/>
      <c r="ME44" s="60"/>
      <c r="MF44" s="60"/>
      <c r="MG44" s="60"/>
      <c r="MH44" s="60"/>
      <c r="MI44" s="60"/>
      <c r="MJ44" s="60"/>
      <c r="MK44" s="60"/>
      <c r="ML44" s="60"/>
      <c r="MM44" s="60"/>
      <c r="MN44" s="60"/>
      <c r="MO44" s="60"/>
      <c r="MP44" s="60"/>
      <c r="MQ44" s="60"/>
      <c r="MR44" s="60"/>
      <c r="MS44" s="60"/>
      <c r="MT44" s="60"/>
      <c r="MU44" s="60"/>
      <c r="MV44" s="60"/>
      <c r="MW44" s="60"/>
      <c r="MX44" s="60"/>
      <c r="MY44" s="60"/>
      <c r="MZ44" s="60"/>
      <c r="NA44" s="60"/>
      <c r="NB44" s="60"/>
      <c r="NC44" s="60"/>
      <c r="ND44" s="60"/>
      <c r="NE44" s="60"/>
      <c r="NF44" s="60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0"/>
      <c r="NS44" s="60"/>
      <c r="NT44" s="60"/>
      <c r="NU44" s="60"/>
      <c r="NV44" s="60"/>
      <c r="NW44" s="60"/>
      <c r="NX44" s="60"/>
      <c r="NY44" s="60"/>
      <c r="NZ44" s="60"/>
      <c r="OA44" s="60"/>
      <c r="OB44" s="60"/>
      <c r="OC44" s="60"/>
      <c r="OD44" s="60"/>
      <c r="OE44" s="60"/>
      <c r="OF44" s="60"/>
      <c r="OG44" s="60"/>
      <c r="OH44" s="60"/>
      <c r="OI44" s="60"/>
      <c r="OJ44" s="60"/>
      <c r="OK44" s="60"/>
      <c r="OL44" s="60"/>
      <c r="OM44" s="60"/>
      <c r="ON44" s="60"/>
      <c r="OO44" s="60"/>
      <c r="OP44" s="60"/>
      <c r="OQ44" s="60"/>
      <c r="OR44" s="60"/>
      <c r="OS44" s="60"/>
      <c r="OT44" s="60"/>
      <c r="OU44" s="60"/>
      <c r="OV44" s="60"/>
      <c r="OW44" s="60"/>
      <c r="OX44" s="60"/>
      <c r="OY44" s="60"/>
      <c r="OZ44" s="60"/>
      <c r="PA44" s="60"/>
      <c r="PB44" s="60"/>
      <c r="PC44" s="60"/>
      <c r="PD44" s="60"/>
      <c r="PE44" s="60"/>
      <c r="PF44" s="60"/>
      <c r="PG44" s="60"/>
      <c r="PH44" s="60"/>
      <c r="PI44" s="60"/>
      <c r="PJ44" s="60"/>
      <c r="PK44" s="60"/>
      <c r="PL44" s="60"/>
      <c r="PM44" s="60"/>
      <c r="PN44" s="60"/>
      <c r="PO44" s="60"/>
      <c r="PP44" s="60"/>
      <c r="PQ44" s="60"/>
      <c r="PR44" s="60"/>
      <c r="PS44" s="60"/>
      <c r="PT44" s="60"/>
      <c r="PU44" s="60"/>
      <c r="PV44" s="60"/>
      <c r="PW44" s="60"/>
      <c r="PX44" s="60"/>
      <c r="PY44" s="60"/>
      <c r="PZ44" s="60"/>
      <c r="QA44" s="60"/>
      <c r="QB44" s="60"/>
      <c r="QC44" s="60"/>
      <c r="QD44" s="60"/>
      <c r="QE44" s="60"/>
      <c r="QF44" s="60"/>
      <c r="QG44" s="60"/>
      <c r="QH44" s="60"/>
      <c r="QI44" s="60"/>
      <c r="QJ44" s="60"/>
      <c r="QK44" s="60"/>
      <c r="QL44" s="60"/>
      <c r="QM44" s="60"/>
      <c r="QN44" s="60"/>
      <c r="QO44" s="60"/>
      <c r="QP44" s="60"/>
      <c r="QQ44" s="60"/>
      <c r="QR44" s="60"/>
      <c r="QS44" s="60"/>
      <c r="QT44" s="60"/>
      <c r="QU44" s="60"/>
      <c r="QV44" s="60"/>
      <c r="QW44" s="60"/>
      <c r="QX44" s="60"/>
      <c r="QY44" s="60"/>
      <c r="QZ44" s="60"/>
      <c r="RA44" s="60"/>
      <c r="RB44" s="60"/>
      <c r="RC44" s="60"/>
      <c r="RD44" s="60"/>
      <c r="RE44" s="60"/>
      <c r="RF44" s="60"/>
      <c r="RG44" s="60"/>
      <c r="RH44" s="60"/>
      <c r="RI44" s="60"/>
      <c r="RJ44" s="60"/>
      <c r="RK44" s="60"/>
      <c r="RL44" s="60"/>
      <c r="RM44" s="60"/>
      <c r="RN44" s="60"/>
      <c r="RO44" s="60"/>
      <c r="RP44" s="60"/>
      <c r="RQ44" s="60"/>
      <c r="RR44" s="60"/>
      <c r="RS44" s="60"/>
      <c r="RT44" s="60"/>
      <c r="RU44" s="60"/>
      <c r="RV44" s="60"/>
      <c r="RW44" s="60"/>
      <c r="RX44" s="60"/>
      <c r="RY44" s="60"/>
      <c r="RZ44" s="60"/>
      <c r="SA44" s="60"/>
      <c r="SB44" s="60"/>
      <c r="SC44" s="60"/>
      <c r="SD44" s="60"/>
      <c r="SE44" s="60"/>
      <c r="SF44" s="60"/>
      <c r="SG44" s="60"/>
      <c r="SH44" s="60"/>
      <c r="SI44" s="60"/>
      <c r="SJ44" s="60"/>
      <c r="SK44" s="60"/>
      <c r="SL44" s="60"/>
      <c r="SM44" s="60"/>
      <c r="SN44" s="60"/>
      <c r="SO44" s="60"/>
      <c r="SP44" s="60"/>
      <c r="SQ44" s="60"/>
    </row>
    <row r="45" spans="1:511" s="5" customFormat="1" ht="15.75" customHeight="1">
      <c r="A45" s="61"/>
      <c r="B45" s="62" t="s">
        <v>1298</v>
      </c>
      <c r="C45" s="63">
        <v>6768165.2599999998</v>
      </c>
      <c r="D45" s="67">
        <v>0</v>
      </c>
      <c r="E45" s="63">
        <f t="shared" si="0"/>
        <v>6768165.2599999998</v>
      </c>
      <c r="F45" s="64">
        <v>6501193.6999999993</v>
      </c>
      <c r="G45" s="63">
        <f t="shared" si="1"/>
        <v>6501193.6999999993</v>
      </c>
      <c r="H45" s="65">
        <f t="shared" si="2"/>
        <v>266971.56000000052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  <c r="IW45" s="60"/>
      <c r="IX45" s="60"/>
      <c r="IY45" s="60"/>
      <c r="IZ45" s="60"/>
      <c r="JA45" s="60"/>
      <c r="JB45" s="60"/>
      <c r="JC45" s="60"/>
      <c r="JD45" s="60"/>
      <c r="JE45" s="60"/>
      <c r="JF45" s="60"/>
      <c r="JG45" s="60"/>
      <c r="JH45" s="60"/>
      <c r="JI45" s="60"/>
      <c r="JJ45" s="60"/>
      <c r="JK45" s="60"/>
      <c r="JL45" s="60"/>
      <c r="JM45" s="60"/>
      <c r="JN45" s="60"/>
      <c r="JO45" s="60"/>
      <c r="JP45" s="60"/>
      <c r="JQ45" s="60"/>
      <c r="JR45" s="60"/>
      <c r="JS45" s="60"/>
      <c r="JT45" s="60"/>
      <c r="JU45" s="60"/>
      <c r="JV45" s="60"/>
      <c r="JW45" s="60"/>
      <c r="JX45" s="60"/>
      <c r="JY45" s="60"/>
      <c r="JZ45" s="60"/>
      <c r="KA45" s="60"/>
      <c r="KB45" s="60"/>
      <c r="KC45" s="60"/>
      <c r="KD45" s="60"/>
      <c r="KE45" s="60"/>
      <c r="KF45" s="60"/>
      <c r="KG45" s="60"/>
      <c r="KH45" s="60"/>
      <c r="KI45" s="60"/>
      <c r="KJ45" s="60"/>
      <c r="KK45" s="60"/>
      <c r="KL45" s="60"/>
      <c r="KM45" s="60"/>
      <c r="KN45" s="60"/>
      <c r="KO45" s="60"/>
      <c r="KP45" s="60"/>
      <c r="KQ45" s="60"/>
      <c r="KR45" s="60"/>
      <c r="KS45" s="60"/>
      <c r="KT45" s="60"/>
      <c r="KU45" s="60"/>
      <c r="KV45" s="60"/>
      <c r="KW45" s="60"/>
      <c r="KX45" s="60"/>
      <c r="KY45" s="60"/>
      <c r="KZ45" s="60"/>
      <c r="LA45" s="60"/>
      <c r="LB45" s="60"/>
      <c r="LC45" s="60"/>
      <c r="LD45" s="60"/>
      <c r="LE45" s="60"/>
      <c r="LF45" s="60"/>
      <c r="LG45" s="60"/>
      <c r="LH45" s="60"/>
      <c r="LI45" s="60"/>
      <c r="LJ45" s="60"/>
      <c r="LK45" s="60"/>
      <c r="LL45" s="60"/>
      <c r="LM45" s="60"/>
      <c r="LN45" s="60"/>
      <c r="LO45" s="60"/>
      <c r="LP45" s="60"/>
      <c r="LQ45" s="60"/>
      <c r="LR45" s="60"/>
      <c r="LS45" s="60"/>
      <c r="LT45" s="60"/>
      <c r="LU45" s="60"/>
      <c r="LV45" s="60"/>
      <c r="LW45" s="60"/>
      <c r="LX45" s="60"/>
      <c r="LY45" s="60"/>
      <c r="LZ45" s="60"/>
      <c r="MA45" s="60"/>
      <c r="MB45" s="60"/>
      <c r="MC45" s="60"/>
      <c r="MD45" s="60"/>
      <c r="ME45" s="60"/>
      <c r="MF45" s="60"/>
      <c r="MG45" s="60"/>
      <c r="MH45" s="60"/>
      <c r="MI45" s="60"/>
      <c r="MJ45" s="60"/>
      <c r="MK45" s="60"/>
      <c r="ML45" s="60"/>
      <c r="MM45" s="60"/>
      <c r="MN45" s="60"/>
      <c r="MO45" s="60"/>
      <c r="MP45" s="60"/>
      <c r="MQ45" s="60"/>
      <c r="MR45" s="60"/>
      <c r="MS45" s="60"/>
      <c r="MT45" s="60"/>
      <c r="MU45" s="60"/>
      <c r="MV45" s="60"/>
      <c r="MW45" s="60"/>
      <c r="MX45" s="60"/>
      <c r="MY45" s="60"/>
      <c r="MZ45" s="60"/>
      <c r="NA45" s="60"/>
      <c r="NB45" s="60"/>
      <c r="NC45" s="60"/>
      <c r="ND45" s="60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0"/>
      <c r="NS45" s="60"/>
      <c r="NT45" s="60"/>
      <c r="NU45" s="60"/>
      <c r="NV45" s="60"/>
      <c r="NW45" s="60"/>
      <c r="NX45" s="60"/>
      <c r="NY45" s="60"/>
      <c r="NZ45" s="60"/>
      <c r="OA45" s="60"/>
      <c r="OB45" s="60"/>
      <c r="OC45" s="60"/>
      <c r="OD45" s="60"/>
      <c r="OE45" s="60"/>
      <c r="OF45" s="60"/>
      <c r="OG45" s="60"/>
      <c r="OH45" s="60"/>
      <c r="OI45" s="60"/>
      <c r="OJ45" s="60"/>
      <c r="OK45" s="60"/>
      <c r="OL45" s="60"/>
      <c r="OM45" s="60"/>
      <c r="ON45" s="60"/>
      <c r="OO45" s="60"/>
      <c r="OP45" s="60"/>
      <c r="OQ45" s="60"/>
      <c r="OR45" s="60"/>
      <c r="OS45" s="60"/>
      <c r="OT45" s="60"/>
      <c r="OU45" s="60"/>
      <c r="OV45" s="60"/>
      <c r="OW45" s="60"/>
      <c r="OX45" s="60"/>
      <c r="OY45" s="60"/>
      <c r="OZ45" s="60"/>
      <c r="PA45" s="60"/>
      <c r="PB45" s="60"/>
      <c r="PC45" s="60"/>
      <c r="PD45" s="60"/>
      <c r="PE45" s="60"/>
      <c r="PF45" s="60"/>
      <c r="PG45" s="60"/>
      <c r="PH45" s="60"/>
      <c r="PI45" s="60"/>
      <c r="PJ45" s="60"/>
      <c r="PK45" s="60"/>
      <c r="PL45" s="60"/>
      <c r="PM45" s="60"/>
      <c r="PN45" s="60"/>
      <c r="PO45" s="60"/>
      <c r="PP45" s="60"/>
      <c r="PQ45" s="60"/>
      <c r="PR45" s="60"/>
      <c r="PS45" s="60"/>
      <c r="PT45" s="60"/>
      <c r="PU45" s="60"/>
      <c r="PV45" s="60"/>
      <c r="PW45" s="60"/>
      <c r="PX45" s="60"/>
      <c r="PY45" s="60"/>
      <c r="PZ45" s="60"/>
      <c r="QA45" s="60"/>
      <c r="QB45" s="60"/>
      <c r="QC45" s="60"/>
      <c r="QD45" s="60"/>
      <c r="QE45" s="60"/>
      <c r="QF45" s="60"/>
      <c r="QG45" s="60"/>
      <c r="QH45" s="60"/>
      <c r="QI45" s="60"/>
      <c r="QJ45" s="60"/>
      <c r="QK45" s="60"/>
      <c r="QL45" s="60"/>
      <c r="QM45" s="60"/>
      <c r="QN45" s="60"/>
      <c r="QO45" s="60"/>
      <c r="QP45" s="60"/>
      <c r="QQ45" s="60"/>
      <c r="QR45" s="60"/>
      <c r="QS45" s="60"/>
      <c r="QT45" s="60"/>
      <c r="QU45" s="60"/>
      <c r="QV45" s="60"/>
      <c r="QW45" s="60"/>
      <c r="QX45" s="60"/>
      <c r="QY45" s="60"/>
      <c r="QZ45" s="60"/>
      <c r="RA45" s="60"/>
      <c r="RB45" s="60"/>
      <c r="RC45" s="60"/>
      <c r="RD45" s="60"/>
      <c r="RE45" s="60"/>
      <c r="RF45" s="60"/>
      <c r="RG45" s="60"/>
      <c r="RH45" s="60"/>
      <c r="RI45" s="60"/>
      <c r="RJ45" s="60"/>
      <c r="RK45" s="60"/>
      <c r="RL45" s="60"/>
      <c r="RM45" s="60"/>
      <c r="RN45" s="60"/>
      <c r="RO45" s="60"/>
      <c r="RP45" s="60"/>
      <c r="RQ45" s="60"/>
      <c r="RR45" s="60"/>
      <c r="RS45" s="60"/>
      <c r="RT45" s="60"/>
      <c r="RU45" s="60"/>
      <c r="RV45" s="60"/>
      <c r="RW45" s="60"/>
      <c r="RX45" s="60"/>
      <c r="RY45" s="60"/>
      <c r="RZ45" s="60"/>
      <c r="SA45" s="60"/>
      <c r="SB45" s="60"/>
      <c r="SC45" s="60"/>
      <c r="SD45" s="60"/>
      <c r="SE45" s="60"/>
      <c r="SF45" s="60"/>
      <c r="SG45" s="60"/>
      <c r="SH45" s="60"/>
      <c r="SI45" s="60"/>
      <c r="SJ45" s="60"/>
      <c r="SK45" s="60"/>
      <c r="SL45" s="60"/>
      <c r="SM45" s="60"/>
      <c r="SN45" s="60"/>
      <c r="SO45" s="60"/>
      <c r="SP45" s="60"/>
      <c r="SQ45" s="60"/>
    </row>
    <row r="46" spans="1:511" s="5" customFormat="1" ht="15.75" customHeight="1">
      <c r="A46" s="61"/>
      <c r="B46" s="62" t="s">
        <v>1299</v>
      </c>
      <c r="C46" s="63">
        <v>9970834</v>
      </c>
      <c r="D46" s="67">
        <v>0</v>
      </c>
      <c r="E46" s="63">
        <f t="shared" si="0"/>
        <v>9970834</v>
      </c>
      <c r="F46" s="64">
        <v>9514460.6000000015</v>
      </c>
      <c r="G46" s="63">
        <f t="shared" si="1"/>
        <v>9514460.6000000015</v>
      </c>
      <c r="H46" s="65">
        <f t="shared" si="2"/>
        <v>456373.39999999851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  <c r="KC46" s="60"/>
      <c r="KD46" s="60"/>
      <c r="KE46" s="60"/>
      <c r="KF46" s="60"/>
      <c r="KG46" s="60"/>
      <c r="KH46" s="60"/>
      <c r="KI46" s="60"/>
      <c r="KJ46" s="60"/>
      <c r="KK46" s="60"/>
      <c r="KL46" s="60"/>
      <c r="KM46" s="60"/>
      <c r="KN46" s="60"/>
      <c r="KO46" s="60"/>
      <c r="KP46" s="60"/>
      <c r="KQ46" s="60"/>
      <c r="KR46" s="60"/>
      <c r="KS46" s="60"/>
      <c r="KT46" s="60"/>
      <c r="KU46" s="60"/>
      <c r="KV46" s="60"/>
      <c r="KW46" s="60"/>
      <c r="KX46" s="60"/>
      <c r="KY46" s="60"/>
      <c r="KZ46" s="60"/>
      <c r="LA46" s="60"/>
      <c r="LB46" s="60"/>
      <c r="LC46" s="60"/>
      <c r="LD46" s="60"/>
      <c r="LE46" s="60"/>
      <c r="LF46" s="60"/>
      <c r="LG46" s="60"/>
      <c r="LH46" s="60"/>
      <c r="LI46" s="60"/>
      <c r="LJ46" s="60"/>
      <c r="LK46" s="60"/>
      <c r="LL46" s="60"/>
      <c r="LM46" s="60"/>
      <c r="LN46" s="60"/>
      <c r="LO46" s="60"/>
      <c r="LP46" s="60"/>
      <c r="LQ46" s="60"/>
      <c r="LR46" s="60"/>
      <c r="LS46" s="60"/>
      <c r="LT46" s="60"/>
      <c r="LU46" s="60"/>
      <c r="LV46" s="60"/>
      <c r="LW46" s="60"/>
      <c r="LX46" s="60"/>
      <c r="LY46" s="60"/>
      <c r="LZ46" s="60"/>
      <c r="MA46" s="60"/>
      <c r="MB46" s="60"/>
      <c r="MC46" s="60"/>
      <c r="MD46" s="60"/>
      <c r="ME46" s="60"/>
      <c r="MF46" s="60"/>
      <c r="MG46" s="60"/>
      <c r="MH46" s="60"/>
      <c r="MI46" s="60"/>
      <c r="MJ46" s="60"/>
      <c r="MK46" s="60"/>
      <c r="ML46" s="60"/>
      <c r="MM46" s="60"/>
      <c r="MN46" s="60"/>
      <c r="MO46" s="60"/>
      <c r="MP46" s="60"/>
      <c r="MQ46" s="60"/>
      <c r="MR46" s="60"/>
      <c r="MS46" s="60"/>
      <c r="MT46" s="60"/>
      <c r="MU46" s="60"/>
      <c r="MV46" s="60"/>
      <c r="MW46" s="60"/>
      <c r="MX46" s="60"/>
      <c r="MY46" s="60"/>
      <c r="MZ46" s="60"/>
      <c r="NA46" s="60"/>
      <c r="NB46" s="60"/>
      <c r="NC46" s="60"/>
      <c r="ND46" s="60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0"/>
      <c r="NS46" s="60"/>
      <c r="NT46" s="60"/>
      <c r="NU46" s="60"/>
      <c r="NV46" s="60"/>
      <c r="NW46" s="60"/>
      <c r="NX46" s="60"/>
      <c r="NY46" s="60"/>
      <c r="NZ46" s="60"/>
      <c r="OA46" s="60"/>
      <c r="OB46" s="60"/>
      <c r="OC46" s="60"/>
      <c r="OD46" s="60"/>
      <c r="OE46" s="60"/>
      <c r="OF46" s="60"/>
      <c r="OG46" s="60"/>
      <c r="OH46" s="60"/>
      <c r="OI46" s="60"/>
      <c r="OJ46" s="60"/>
      <c r="OK46" s="60"/>
      <c r="OL46" s="60"/>
      <c r="OM46" s="60"/>
      <c r="ON46" s="60"/>
      <c r="OO46" s="60"/>
      <c r="OP46" s="60"/>
      <c r="OQ46" s="60"/>
      <c r="OR46" s="60"/>
      <c r="OS46" s="60"/>
      <c r="OT46" s="60"/>
      <c r="OU46" s="60"/>
      <c r="OV46" s="60"/>
      <c r="OW46" s="60"/>
      <c r="OX46" s="60"/>
      <c r="OY46" s="60"/>
      <c r="OZ46" s="60"/>
      <c r="PA46" s="60"/>
      <c r="PB46" s="60"/>
      <c r="PC46" s="60"/>
      <c r="PD46" s="60"/>
      <c r="PE46" s="60"/>
      <c r="PF46" s="60"/>
      <c r="PG46" s="60"/>
      <c r="PH46" s="60"/>
      <c r="PI46" s="60"/>
      <c r="PJ46" s="60"/>
      <c r="PK46" s="60"/>
      <c r="PL46" s="60"/>
      <c r="PM46" s="60"/>
      <c r="PN46" s="60"/>
      <c r="PO46" s="60"/>
      <c r="PP46" s="60"/>
      <c r="PQ46" s="60"/>
      <c r="PR46" s="60"/>
      <c r="PS46" s="60"/>
      <c r="PT46" s="60"/>
      <c r="PU46" s="60"/>
      <c r="PV46" s="60"/>
      <c r="PW46" s="60"/>
      <c r="PX46" s="60"/>
      <c r="PY46" s="60"/>
      <c r="PZ46" s="60"/>
      <c r="QA46" s="60"/>
      <c r="QB46" s="60"/>
      <c r="QC46" s="60"/>
      <c r="QD46" s="60"/>
      <c r="QE46" s="60"/>
      <c r="QF46" s="60"/>
      <c r="QG46" s="60"/>
      <c r="QH46" s="60"/>
      <c r="QI46" s="60"/>
      <c r="QJ46" s="60"/>
      <c r="QK46" s="60"/>
      <c r="QL46" s="60"/>
      <c r="QM46" s="60"/>
      <c r="QN46" s="60"/>
      <c r="QO46" s="60"/>
      <c r="QP46" s="60"/>
      <c r="QQ46" s="60"/>
      <c r="QR46" s="60"/>
      <c r="QS46" s="60"/>
      <c r="QT46" s="60"/>
      <c r="QU46" s="60"/>
      <c r="QV46" s="60"/>
      <c r="QW46" s="60"/>
      <c r="QX46" s="60"/>
      <c r="QY46" s="60"/>
      <c r="QZ46" s="60"/>
      <c r="RA46" s="60"/>
      <c r="RB46" s="60"/>
      <c r="RC46" s="60"/>
      <c r="RD46" s="60"/>
      <c r="RE46" s="60"/>
      <c r="RF46" s="60"/>
      <c r="RG46" s="60"/>
      <c r="RH46" s="60"/>
      <c r="RI46" s="60"/>
      <c r="RJ46" s="60"/>
      <c r="RK46" s="60"/>
      <c r="RL46" s="60"/>
      <c r="RM46" s="60"/>
      <c r="RN46" s="60"/>
      <c r="RO46" s="60"/>
      <c r="RP46" s="60"/>
      <c r="RQ46" s="60"/>
      <c r="RR46" s="60"/>
      <c r="RS46" s="60"/>
      <c r="RT46" s="60"/>
      <c r="RU46" s="60"/>
      <c r="RV46" s="60"/>
      <c r="RW46" s="60"/>
      <c r="RX46" s="60"/>
      <c r="RY46" s="60"/>
      <c r="RZ46" s="60"/>
      <c r="SA46" s="60"/>
      <c r="SB46" s="60"/>
      <c r="SC46" s="60"/>
      <c r="SD46" s="60"/>
      <c r="SE46" s="60"/>
      <c r="SF46" s="60"/>
      <c r="SG46" s="60"/>
      <c r="SH46" s="60"/>
      <c r="SI46" s="60"/>
      <c r="SJ46" s="60"/>
      <c r="SK46" s="60"/>
      <c r="SL46" s="60"/>
      <c r="SM46" s="60"/>
      <c r="SN46" s="60"/>
      <c r="SO46" s="60"/>
      <c r="SP46" s="60"/>
      <c r="SQ46" s="60"/>
    </row>
    <row r="47" spans="1:511" s="5" customFormat="1" ht="15.75" customHeight="1">
      <c r="A47" s="61"/>
      <c r="B47" s="81" t="s">
        <v>1278</v>
      </c>
      <c r="C47" s="63">
        <v>885672300.89999998</v>
      </c>
      <c r="D47" s="67">
        <v>137583294.18000001</v>
      </c>
      <c r="E47" s="63">
        <f>SUM(C47:D47)</f>
        <v>1023255595.0799999</v>
      </c>
      <c r="F47" s="64">
        <v>670803117.9200002</v>
      </c>
      <c r="G47" s="63">
        <f t="shared" si="1"/>
        <v>670803117.9200002</v>
      </c>
      <c r="H47" s="65">
        <f t="shared" si="2"/>
        <v>352452477.15999973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  <c r="IW47" s="60"/>
      <c r="IX47" s="60"/>
      <c r="IY47" s="60"/>
      <c r="IZ47" s="60"/>
      <c r="JA47" s="60"/>
      <c r="JB47" s="60"/>
      <c r="JC47" s="60"/>
      <c r="JD47" s="60"/>
      <c r="JE47" s="60"/>
      <c r="JF47" s="60"/>
      <c r="JG47" s="60"/>
      <c r="JH47" s="60"/>
      <c r="JI47" s="60"/>
      <c r="JJ47" s="60"/>
      <c r="JK47" s="60"/>
      <c r="JL47" s="60"/>
      <c r="JM47" s="60"/>
      <c r="JN47" s="60"/>
      <c r="JO47" s="60"/>
      <c r="JP47" s="60"/>
      <c r="JQ47" s="60"/>
      <c r="JR47" s="60"/>
      <c r="JS47" s="60"/>
      <c r="JT47" s="60"/>
      <c r="JU47" s="60"/>
      <c r="JV47" s="60"/>
      <c r="JW47" s="60"/>
      <c r="JX47" s="60"/>
      <c r="JY47" s="60"/>
      <c r="JZ47" s="60"/>
      <c r="KA47" s="60"/>
      <c r="KB47" s="60"/>
      <c r="KC47" s="60"/>
      <c r="KD47" s="60"/>
      <c r="KE47" s="60"/>
      <c r="KF47" s="60"/>
      <c r="KG47" s="60"/>
      <c r="KH47" s="60"/>
      <c r="KI47" s="60"/>
      <c r="KJ47" s="60"/>
      <c r="KK47" s="60"/>
      <c r="KL47" s="60"/>
      <c r="KM47" s="60"/>
      <c r="KN47" s="60"/>
      <c r="KO47" s="60"/>
      <c r="KP47" s="60"/>
      <c r="KQ47" s="60"/>
      <c r="KR47" s="60"/>
      <c r="KS47" s="60"/>
      <c r="KT47" s="60"/>
      <c r="KU47" s="60"/>
      <c r="KV47" s="60"/>
      <c r="KW47" s="60"/>
      <c r="KX47" s="60"/>
      <c r="KY47" s="60"/>
      <c r="KZ47" s="60"/>
      <c r="LA47" s="60"/>
      <c r="LB47" s="60"/>
      <c r="LC47" s="60"/>
      <c r="LD47" s="60"/>
      <c r="LE47" s="60"/>
      <c r="LF47" s="60"/>
      <c r="LG47" s="60"/>
      <c r="LH47" s="60"/>
      <c r="LI47" s="60"/>
      <c r="LJ47" s="60"/>
      <c r="LK47" s="60"/>
      <c r="LL47" s="60"/>
      <c r="LM47" s="60"/>
      <c r="LN47" s="60"/>
      <c r="LO47" s="60"/>
      <c r="LP47" s="60"/>
      <c r="LQ47" s="60"/>
      <c r="LR47" s="60"/>
      <c r="LS47" s="60"/>
      <c r="LT47" s="60"/>
      <c r="LU47" s="60"/>
      <c r="LV47" s="60"/>
      <c r="LW47" s="60"/>
      <c r="LX47" s="60"/>
      <c r="LY47" s="60"/>
      <c r="LZ47" s="60"/>
      <c r="MA47" s="60"/>
      <c r="MB47" s="60"/>
      <c r="MC47" s="60"/>
      <c r="MD47" s="60"/>
      <c r="ME47" s="60"/>
      <c r="MF47" s="60"/>
      <c r="MG47" s="60"/>
      <c r="MH47" s="60"/>
      <c r="MI47" s="60"/>
      <c r="MJ47" s="60"/>
      <c r="MK47" s="60"/>
      <c r="ML47" s="60"/>
      <c r="MM47" s="60"/>
      <c r="MN47" s="60"/>
      <c r="MO47" s="60"/>
      <c r="MP47" s="60"/>
      <c r="MQ47" s="60"/>
      <c r="MR47" s="60"/>
      <c r="MS47" s="60"/>
      <c r="MT47" s="60"/>
      <c r="MU47" s="60"/>
      <c r="MV47" s="60"/>
      <c r="MW47" s="60"/>
      <c r="MX47" s="60"/>
      <c r="MY47" s="60"/>
      <c r="MZ47" s="60"/>
      <c r="NA47" s="60"/>
      <c r="NB47" s="60"/>
      <c r="NC47" s="60"/>
      <c r="ND47" s="60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0"/>
      <c r="NS47" s="60"/>
      <c r="NT47" s="60"/>
      <c r="NU47" s="60"/>
      <c r="NV47" s="60"/>
      <c r="NW47" s="60"/>
      <c r="NX47" s="60"/>
      <c r="NY47" s="60"/>
      <c r="NZ47" s="60"/>
      <c r="OA47" s="60"/>
      <c r="OB47" s="60"/>
      <c r="OC47" s="60"/>
      <c r="OD47" s="60"/>
      <c r="OE47" s="60"/>
      <c r="OF47" s="60"/>
      <c r="OG47" s="60"/>
      <c r="OH47" s="60"/>
      <c r="OI47" s="60"/>
      <c r="OJ47" s="60"/>
      <c r="OK47" s="60"/>
      <c r="OL47" s="60"/>
      <c r="OM47" s="60"/>
      <c r="ON47" s="60"/>
      <c r="OO47" s="60"/>
      <c r="OP47" s="60"/>
      <c r="OQ47" s="60"/>
      <c r="OR47" s="60"/>
      <c r="OS47" s="60"/>
      <c r="OT47" s="60"/>
      <c r="OU47" s="60"/>
      <c r="OV47" s="60"/>
      <c r="OW47" s="60"/>
      <c r="OX47" s="60"/>
      <c r="OY47" s="60"/>
      <c r="OZ47" s="60"/>
      <c r="PA47" s="60"/>
      <c r="PB47" s="60"/>
      <c r="PC47" s="60"/>
      <c r="PD47" s="60"/>
      <c r="PE47" s="60"/>
      <c r="PF47" s="60"/>
      <c r="PG47" s="60"/>
      <c r="PH47" s="60"/>
      <c r="PI47" s="60"/>
      <c r="PJ47" s="60"/>
      <c r="PK47" s="60"/>
      <c r="PL47" s="60"/>
      <c r="PM47" s="60"/>
      <c r="PN47" s="60"/>
      <c r="PO47" s="60"/>
      <c r="PP47" s="60"/>
      <c r="PQ47" s="60"/>
      <c r="PR47" s="60"/>
      <c r="PS47" s="60"/>
      <c r="PT47" s="60"/>
      <c r="PU47" s="60"/>
      <c r="PV47" s="60"/>
      <c r="PW47" s="60"/>
      <c r="PX47" s="60"/>
      <c r="PY47" s="60"/>
      <c r="PZ47" s="60"/>
      <c r="QA47" s="60"/>
      <c r="QB47" s="60"/>
      <c r="QC47" s="60"/>
      <c r="QD47" s="60"/>
      <c r="QE47" s="60"/>
      <c r="QF47" s="60"/>
      <c r="QG47" s="60"/>
      <c r="QH47" s="60"/>
      <c r="QI47" s="60"/>
      <c r="QJ47" s="60"/>
      <c r="QK47" s="60"/>
      <c r="QL47" s="60"/>
      <c r="QM47" s="60"/>
      <c r="QN47" s="60"/>
      <c r="QO47" s="60"/>
      <c r="QP47" s="60"/>
      <c r="QQ47" s="60"/>
      <c r="QR47" s="60"/>
      <c r="QS47" s="60"/>
      <c r="QT47" s="60"/>
      <c r="QU47" s="60"/>
      <c r="QV47" s="60"/>
      <c r="QW47" s="60"/>
      <c r="QX47" s="60"/>
      <c r="QY47" s="60"/>
      <c r="QZ47" s="60"/>
      <c r="RA47" s="60"/>
      <c r="RB47" s="60"/>
      <c r="RC47" s="60"/>
      <c r="RD47" s="60"/>
      <c r="RE47" s="60"/>
      <c r="RF47" s="60"/>
      <c r="RG47" s="60"/>
      <c r="RH47" s="60"/>
      <c r="RI47" s="60"/>
      <c r="RJ47" s="60"/>
      <c r="RK47" s="60"/>
      <c r="RL47" s="60"/>
      <c r="RM47" s="60"/>
      <c r="RN47" s="60"/>
      <c r="RO47" s="60"/>
      <c r="RP47" s="60"/>
      <c r="RQ47" s="60"/>
      <c r="RR47" s="60"/>
      <c r="RS47" s="60"/>
      <c r="RT47" s="60"/>
      <c r="RU47" s="60"/>
      <c r="RV47" s="60"/>
      <c r="RW47" s="60"/>
      <c r="RX47" s="60"/>
      <c r="RY47" s="60"/>
      <c r="RZ47" s="60"/>
      <c r="SA47" s="60"/>
      <c r="SB47" s="60"/>
      <c r="SC47" s="60"/>
      <c r="SD47" s="60"/>
      <c r="SE47" s="60"/>
      <c r="SF47" s="60"/>
      <c r="SG47" s="60"/>
      <c r="SH47" s="60"/>
      <c r="SI47" s="60"/>
      <c r="SJ47" s="60"/>
      <c r="SK47" s="60"/>
      <c r="SL47" s="60"/>
      <c r="SM47" s="60"/>
      <c r="SN47" s="60"/>
      <c r="SO47" s="60"/>
      <c r="SP47" s="60"/>
      <c r="SQ47" s="60"/>
    </row>
    <row r="48" spans="1:511" s="5" customFormat="1" ht="15.75" customHeight="1">
      <c r="A48" s="61"/>
      <c r="B48" s="71"/>
      <c r="C48" s="67"/>
      <c r="D48" s="72"/>
      <c r="E48" s="63"/>
      <c r="F48" s="73"/>
      <c r="G48" s="67"/>
      <c r="H48" s="6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  <c r="IW48" s="60"/>
      <c r="IX48" s="60"/>
      <c r="IY48" s="60"/>
      <c r="IZ48" s="60"/>
      <c r="JA48" s="60"/>
      <c r="JB48" s="60"/>
      <c r="JC48" s="60"/>
      <c r="JD48" s="60"/>
      <c r="JE48" s="60"/>
      <c r="JF48" s="60"/>
      <c r="JG48" s="60"/>
      <c r="JH48" s="60"/>
      <c r="JI48" s="60"/>
      <c r="JJ48" s="60"/>
      <c r="JK48" s="60"/>
      <c r="JL48" s="60"/>
      <c r="JM48" s="60"/>
      <c r="JN48" s="60"/>
      <c r="JO48" s="60"/>
      <c r="JP48" s="60"/>
      <c r="JQ48" s="60"/>
      <c r="JR48" s="60"/>
      <c r="JS48" s="60"/>
      <c r="JT48" s="60"/>
      <c r="JU48" s="60"/>
      <c r="JV48" s="60"/>
      <c r="JW48" s="60"/>
      <c r="JX48" s="60"/>
      <c r="JY48" s="60"/>
      <c r="JZ48" s="60"/>
      <c r="KA48" s="60"/>
      <c r="KB48" s="60"/>
      <c r="KC48" s="60"/>
      <c r="KD48" s="60"/>
      <c r="KE48" s="60"/>
      <c r="KF48" s="60"/>
      <c r="KG48" s="60"/>
      <c r="KH48" s="60"/>
      <c r="KI48" s="60"/>
      <c r="KJ48" s="60"/>
      <c r="KK48" s="60"/>
      <c r="KL48" s="60"/>
      <c r="KM48" s="60"/>
      <c r="KN48" s="60"/>
      <c r="KO48" s="60"/>
      <c r="KP48" s="60"/>
      <c r="KQ48" s="60"/>
      <c r="KR48" s="60"/>
      <c r="KS48" s="60"/>
      <c r="KT48" s="60"/>
      <c r="KU48" s="60"/>
      <c r="KV48" s="60"/>
      <c r="KW48" s="60"/>
      <c r="KX48" s="60"/>
      <c r="KY48" s="60"/>
      <c r="KZ48" s="60"/>
      <c r="LA48" s="60"/>
      <c r="LB48" s="60"/>
      <c r="LC48" s="60"/>
      <c r="LD48" s="60"/>
      <c r="LE48" s="60"/>
      <c r="LF48" s="60"/>
      <c r="LG48" s="60"/>
      <c r="LH48" s="60"/>
      <c r="LI48" s="60"/>
      <c r="LJ48" s="60"/>
      <c r="LK48" s="60"/>
      <c r="LL48" s="60"/>
      <c r="LM48" s="60"/>
      <c r="LN48" s="60"/>
      <c r="LO48" s="60"/>
      <c r="LP48" s="60"/>
      <c r="LQ48" s="60"/>
      <c r="LR48" s="60"/>
      <c r="LS48" s="60"/>
      <c r="LT48" s="60"/>
      <c r="LU48" s="60"/>
      <c r="LV48" s="60"/>
      <c r="LW48" s="60"/>
      <c r="LX48" s="60"/>
      <c r="LY48" s="60"/>
      <c r="LZ48" s="60"/>
      <c r="MA48" s="60"/>
      <c r="MB48" s="60"/>
      <c r="MC48" s="60"/>
      <c r="MD48" s="60"/>
      <c r="ME48" s="60"/>
      <c r="MF48" s="60"/>
      <c r="MG48" s="60"/>
      <c r="MH48" s="60"/>
      <c r="MI48" s="60"/>
      <c r="MJ48" s="60"/>
      <c r="MK48" s="60"/>
      <c r="ML48" s="60"/>
      <c r="MM48" s="60"/>
      <c r="MN48" s="60"/>
      <c r="MO48" s="60"/>
      <c r="MP48" s="60"/>
      <c r="MQ48" s="60"/>
      <c r="MR48" s="60"/>
      <c r="MS48" s="60"/>
      <c r="MT48" s="60"/>
      <c r="MU48" s="60"/>
      <c r="MV48" s="60"/>
      <c r="MW48" s="60"/>
      <c r="MX48" s="60"/>
      <c r="MY48" s="60"/>
      <c r="MZ48" s="60"/>
      <c r="NA48" s="60"/>
      <c r="NB48" s="60"/>
      <c r="NC48" s="60"/>
      <c r="ND48" s="60"/>
      <c r="NE48" s="60"/>
      <c r="NF48" s="60"/>
      <c r="NG48" s="60"/>
      <c r="NH48" s="60"/>
      <c r="NI48" s="60"/>
      <c r="NJ48" s="60"/>
      <c r="NK48" s="60"/>
      <c r="NL48" s="60"/>
      <c r="NM48" s="60"/>
      <c r="NN48" s="60"/>
      <c r="NO48" s="60"/>
      <c r="NP48" s="60"/>
      <c r="NQ48" s="60"/>
      <c r="NR48" s="60"/>
      <c r="NS48" s="60"/>
      <c r="NT48" s="60"/>
      <c r="NU48" s="60"/>
      <c r="NV48" s="60"/>
      <c r="NW48" s="60"/>
      <c r="NX48" s="60"/>
      <c r="NY48" s="60"/>
      <c r="NZ48" s="60"/>
      <c r="OA48" s="60"/>
      <c r="OB48" s="60"/>
      <c r="OC48" s="60"/>
      <c r="OD48" s="60"/>
      <c r="OE48" s="60"/>
      <c r="OF48" s="60"/>
      <c r="OG48" s="60"/>
      <c r="OH48" s="60"/>
      <c r="OI48" s="60"/>
      <c r="OJ48" s="60"/>
      <c r="OK48" s="60"/>
      <c r="OL48" s="60"/>
      <c r="OM48" s="60"/>
      <c r="ON48" s="60"/>
      <c r="OO48" s="60"/>
      <c r="OP48" s="60"/>
      <c r="OQ48" s="60"/>
      <c r="OR48" s="60"/>
      <c r="OS48" s="60"/>
      <c r="OT48" s="60"/>
      <c r="OU48" s="60"/>
      <c r="OV48" s="60"/>
      <c r="OW48" s="60"/>
      <c r="OX48" s="60"/>
      <c r="OY48" s="60"/>
      <c r="OZ48" s="60"/>
      <c r="PA48" s="60"/>
      <c r="PB48" s="60"/>
      <c r="PC48" s="60"/>
      <c r="PD48" s="60"/>
      <c r="PE48" s="60"/>
      <c r="PF48" s="60"/>
      <c r="PG48" s="60"/>
      <c r="PH48" s="60"/>
      <c r="PI48" s="60"/>
      <c r="PJ48" s="60"/>
      <c r="PK48" s="60"/>
      <c r="PL48" s="60"/>
      <c r="PM48" s="60"/>
      <c r="PN48" s="60"/>
      <c r="PO48" s="60"/>
      <c r="PP48" s="60"/>
      <c r="PQ48" s="60"/>
      <c r="PR48" s="60"/>
      <c r="PS48" s="60"/>
      <c r="PT48" s="60"/>
      <c r="PU48" s="60"/>
      <c r="PV48" s="60"/>
      <c r="PW48" s="60"/>
      <c r="PX48" s="60"/>
      <c r="PY48" s="60"/>
      <c r="PZ48" s="60"/>
      <c r="QA48" s="60"/>
      <c r="QB48" s="60"/>
      <c r="QC48" s="60"/>
      <c r="QD48" s="60"/>
      <c r="QE48" s="60"/>
      <c r="QF48" s="60"/>
      <c r="QG48" s="60"/>
      <c r="QH48" s="60"/>
      <c r="QI48" s="60"/>
      <c r="QJ48" s="60"/>
      <c r="QK48" s="60"/>
      <c r="QL48" s="60"/>
      <c r="QM48" s="60"/>
      <c r="QN48" s="60"/>
      <c r="QO48" s="60"/>
      <c r="QP48" s="60"/>
      <c r="QQ48" s="60"/>
      <c r="QR48" s="60"/>
      <c r="QS48" s="60"/>
      <c r="QT48" s="60"/>
      <c r="QU48" s="60"/>
      <c r="QV48" s="60"/>
      <c r="QW48" s="60"/>
      <c r="QX48" s="60"/>
      <c r="QY48" s="60"/>
      <c r="QZ48" s="60"/>
      <c r="RA48" s="60"/>
      <c r="RB48" s="60"/>
      <c r="RC48" s="60"/>
      <c r="RD48" s="60"/>
      <c r="RE48" s="60"/>
      <c r="RF48" s="60"/>
      <c r="RG48" s="60"/>
      <c r="RH48" s="60"/>
      <c r="RI48" s="60"/>
      <c r="RJ48" s="60"/>
      <c r="RK48" s="60"/>
      <c r="RL48" s="60"/>
      <c r="RM48" s="60"/>
      <c r="RN48" s="60"/>
      <c r="RO48" s="60"/>
      <c r="RP48" s="60"/>
      <c r="RQ48" s="60"/>
      <c r="RR48" s="60"/>
      <c r="RS48" s="60"/>
      <c r="RT48" s="60"/>
      <c r="RU48" s="60"/>
      <c r="RV48" s="60"/>
      <c r="RW48" s="60"/>
      <c r="RX48" s="60"/>
      <c r="RY48" s="60"/>
      <c r="RZ48" s="60"/>
      <c r="SA48" s="60"/>
      <c r="SB48" s="60"/>
      <c r="SC48" s="60"/>
      <c r="SD48" s="60"/>
      <c r="SE48" s="60"/>
      <c r="SF48" s="60"/>
      <c r="SG48" s="60"/>
      <c r="SH48" s="60"/>
      <c r="SI48" s="60"/>
      <c r="SJ48" s="60"/>
      <c r="SK48" s="60"/>
      <c r="SL48" s="60"/>
      <c r="SM48" s="60"/>
      <c r="SN48" s="60"/>
      <c r="SO48" s="60"/>
      <c r="SP48" s="60"/>
      <c r="SQ48" s="60"/>
    </row>
    <row r="49" spans="1:511" s="5" customFormat="1" ht="15.75" customHeight="1">
      <c r="A49" s="74"/>
      <c r="B49" s="75" t="s">
        <v>1263</v>
      </c>
      <c r="C49" s="76">
        <f>SUM(C12:C48)</f>
        <v>3501865438.8500004</v>
      </c>
      <c r="D49" s="76">
        <f t="shared" ref="D49" si="3">SUM(D12:D48)</f>
        <v>137583294.18000001</v>
      </c>
      <c r="E49" s="76">
        <f>SUM(E12:E48)</f>
        <v>3639448733.0300002</v>
      </c>
      <c r="F49" s="76">
        <f>SUM(F12:F48)</f>
        <v>3149302040.5299997</v>
      </c>
      <c r="G49" s="76">
        <f>SUM(G12:G48)</f>
        <v>3149302040.5299997</v>
      </c>
      <c r="H49" s="76">
        <f>SUM(H12:H48)</f>
        <v>490146692.49999964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  <c r="KC49" s="60"/>
      <c r="KD49" s="60"/>
      <c r="KE49" s="60"/>
      <c r="KF49" s="60"/>
      <c r="KG49" s="60"/>
      <c r="KH49" s="60"/>
      <c r="KI49" s="60"/>
      <c r="KJ49" s="60"/>
      <c r="KK49" s="60"/>
      <c r="KL49" s="60"/>
      <c r="KM49" s="60"/>
      <c r="KN49" s="60"/>
      <c r="KO49" s="60"/>
      <c r="KP49" s="60"/>
      <c r="KQ49" s="60"/>
      <c r="KR49" s="60"/>
      <c r="KS49" s="60"/>
      <c r="KT49" s="60"/>
      <c r="KU49" s="60"/>
      <c r="KV49" s="60"/>
      <c r="KW49" s="60"/>
      <c r="KX49" s="60"/>
      <c r="KY49" s="60"/>
      <c r="KZ49" s="60"/>
      <c r="LA49" s="60"/>
      <c r="LB49" s="60"/>
      <c r="LC49" s="60"/>
      <c r="LD49" s="60"/>
      <c r="LE49" s="60"/>
      <c r="LF49" s="60"/>
      <c r="LG49" s="60"/>
      <c r="LH49" s="60"/>
      <c r="LI49" s="60"/>
      <c r="LJ49" s="60"/>
      <c r="LK49" s="60"/>
      <c r="LL49" s="60"/>
      <c r="LM49" s="60"/>
      <c r="LN49" s="60"/>
      <c r="LO49" s="60"/>
      <c r="LP49" s="60"/>
      <c r="LQ49" s="60"/>
      <c r="LR49" s="60"/>
      <c r="LS49" s="60"/>
      <c r="LT49" s="60"/>
      <c r="LU49" s="60"/>
      <c r="LV49" s="60"/>
      <c r="LW49" s="60"/>
      <c r="LX49" s="60"/>
      <c r="LY49" s="60"/>
      <c r="LZ49" s="60"/>
      <c r="MA49" s="60"/>
      <c r="MB49" s="60"/>
      <c r="MC49" s="60"/>
      <c r="MD49" s="60"/>
      <c r="ME49" s="60"/>
      <c r="MF49" s="60"/>
      <c r="MG49" s="60"/>
      <c r="MH49" s="60"/>
      <c r="MI49" s="60"/>
      <c r="MJ49" s="60"/>
      <c r="MK49" s="60"/>
      <c r="ML49" s="60"/>
      <c r="MM49" s="60"/>
      <c r="MN49" s="60"/>
      <c r="MO49" s="60"/>
      <c r="MP49" s="60"/>
      <c r="MQ49" s="60"/>
      <c r="MR49" s="60"/>
      <c r="MS49" s="60"/>
      <c r="MT49" s="60"/>
      <c r="MU49" s="60"/>
      <c r="MV49" s="60"/>
      <c r="MW49" s="60"/>
      <c r="MX49" s="60"/>
      <c r="MY49" s="60"/>
      <c r="MZ49" s="60"/>
      <c r="NA49" s="60"/>
      <c r="NB49" s="60"/>
      <c r="NC49" s="60"/>
      <c r="ND49" s="60"/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  <c r="NU49" s="60"/>
      <c r="NV49" s="60"/>
      <c r="NW49" s="60"/>
      <c r="NX49" s="60"/>
      <c r="NY49" s="60"/>
      <c r="NZ49" s="60"/>
      <c r="OA49" s="60"/>
      <c r="OB49" s="60"/>
      <c r="OC49" s="60"/>
      <c r="OD49" s="60"/>
      <c r="OE49" s="60"/>
      <c r="OF49" s="60"/>
      <c r="OG49" s="60"/>
      <c r="OH49" s="60"/>
      <c r="OI49" s="60"/>
      <c r="OJ49" s="60"/>
      <c r="OK49" s="60"/>
      <c r="OL49" s="60"/>
      <c r="OM49" s="60"/>
      <c r="ON49" s="60"/>
      <c r="OO49" s="60"/>
      <c r="OP49" s="60"/>
      <c r="OQ49" s="60"/>
      <c r="OR49" s="60"/>
      <c r="OS49" s="60"/>
      <c r="OT49" s="60"/>
      <c r="OU49" s="60"/>
      <c r="OV49" s="60"/>
      <c r="OW49" s="60"/>
      <c r="OX49" s="60"/>
      <c r="OY49" s="60"/>
      <c r="OZ49" s="60"/>
      <c r="PA49" s="60"/>
      <c r="PB49" s="60"/>
      <c r="PC49" s="60"/>
      <c r="PD49" s="60"/>
      <c r="PE49" s="60"/>
      <c r="PF49" s="60"/>
      <c r="PG49" s="60"/>
      <c r="PH49" s="60"/>
      <c r="PI49" s="60"/>
      <c r="PJ49" s="60"/>
      <c r="PK49" s="60"/>
      <c r="PL49" s="60"/>
      <c r="PM49" s="60"/>
      <c r="PN49" s="60"/>
      <c r="PO49" s="60"/>
      <c r="PP49" s="60"/>
      <c r="PQ49" s="60"/>
      <c r="PR49" s="60"/>
      <c r="PS49" s="60"/>
      <c r="PT49" s="60"/>
      <c r="PU49" s="60"/>
      <c r="PV49" s="60"/>
      <c r="PW49" s="60"/>
      <c r="PX49" s="60"/>
      <c r="PY49" s="60"/>
      <c r="PZ49" s="60"/>
      <c r="QA49" s="60"/>
      <c r="QB49" s="60"/>
      <c r="QC49" s="60"/>
      <c r="QD49" s="60"/>
      <c r="QE49" s="60"/>
      <c r="QF49" s="60"/>
      <c r="QG49" s="60"/>
      <c r="QH49" s="60"/>
      <c r="QI49" s="60"/>
      <c r="QJ49" s="60"/>
      <c r="QK49" s="60"/>
      <c r="QL49" s="60"/>
      <c r="QM49" s="60"/>
      <c r="QN49" s="60"/>
      <c r="QO49" s="60"/>
      <c r="QP49" s="60"/>
      <c r="QQ49" s="60"/>
      <c r="QR49" s="60"/>
      <c r="QS49" s="60"/>
      <c r="QT49" s="60"/>
      <c r="QU49" s="60"/>
      <c r="QV49" s="60"/>
      <c r="QW49" s="60"/>
      <c r="QX49" s="60"/>
      <c r="QY49" s="60"/>
      <c r="QZ49" s="60"/>
      <c r="RA49" s="60"/>
      <c r="RB49" s="60"/>
      <c r="RC49" s="60"/>
      <c r="RD49" s="60"/>
      <c r="RE49" s="60"/>
      <c r="RF49" s="60"/>
      <c r="RG49" s="60"/>
      <c r="RH49" s="60"/>
      <c r="RI49" s="60"/>
      <c r="RJ49" s="60"/>
      <c r="RK49" s="60"/>
      <c r="RL49" s="60"/>
      <c r="RM49" s="60"/>
      <c r="RN49" s="60"/>
      <c r="RO49" s="60"/>
      <c r="RP49" s="60"/>
      <c r="RQ49" s="60"/>
      <c r="RR49" s="60"/>
      <c r="RS49" s="60"/>
      <c r="RT49" s="60"/>
      <c r="RU49" s="60"/>
      <c r="RV49" s="60"/>
      <c r="RW49" s="60"/>
      <c r="RX49" s="60"/>
      <c r="RY49" s="60"/>
      <c r="RZ49" s="60"/>
      <c r="SA49" s="60"/>
      <c r="SB49" s="60"/>
      <c r="SC49" s="60"/>
      <c r="SD49" s="60"/>
      <c r="SE49" s="60"/>
      <c r="SF49" s="60"/>
      <c r="SG49" s="60"/>
      <c r="SH49" s="60"/>
      <c r="SI49" s="60"/>
      <c r="SJ49" s="60"/>
      <c r="SK49" s="60"/>
      <c r="SL49" s="60"/>
      <c r="SM49" s="60"/>
      <c r="SN49" s="60"/>
      <c r="SO49" s="60"/>
      <c r="SP49" s="60"/>
      <c r="SQ49" s="60"/>
    </row>
    <row r="50" spans="1:511" ht="11.25" customHeight="1">
      <c r="A50" s="11"/>
      <c r="B50" s="11"/>
      <c r="C50" s="11"/>
      <c r="D50" s="11"/>
      <c r="E50" s="11"/>
      <c r="F50" s="28"/>
      <c r="G50" s="11"/>
      <c r="H50" s="11"/>
    </row>
    <row r="51" spans="1:511" ht="11.25" customHeight="1">
      <c r="A51" s="11"/>
      <c r="B51" s="11"/>
      <c r="C51" s="11"/>
      <c r="D51" s="11"/>
      <c r="E51" s="11"/>
      <c r="F51" s="28"/>
      <c r="G51" s="11"/>
      <c r="H51" s="11"/>
    </row>
    <row r="52" spans="1:511" ht="11.25" customHeight="1">
      <c r="A52" s="11"/>
      <c r="B52" s="11"/>
      <c r="C52" s="50"/>
      <c r="D52" s="51"/>
      <c r="E52" s="50"/>
      <c r="F52" s="50"/>
      <c r="G52" s="50"/>
      <c r="H52" s="50"/>
    </row>
    <row r="53" spans="1:511" s="14" customFormat="1" ht="11.25" customHeight="1">
      <c r="A53" s="11"/>
      <c r="B53" s="11"/>
      <c r="C53" s="12"/>
      <c r="D53" s="20"/>
      <c r="E53" s="11"/>
      <c r="F53" s="16"/>
      <c r="G53" s="11"/>
      <c r="H53" s="11"/>
    </row>
    <row r="54" spans="1:511" s="14" customFormat="1" ht="11.25" customHeight="1">
      <c r="A54" s="24"/>
      <c r="B54" s="25"/>
      <c r="C54" s="25"/>
      <c r="D54" s="25"/>
      <c r="E54" s="25"/>
      <c r="F54" s="25"/>
      <c r="G54" s="25"/>
      <c r="H54" s="25"/>
      <c r="I54" s="10"/>
      <c r="J54" s="10" t="s">
        <v>1264</v>
      </c>
    </row>
    <row r="55" spans="1:511" s="14" customFormat="1" ht="11.25" customHeight="1">
      <c r="A55" s="55"/>
      <c r="B55" s="25"/>
      <c r="C55" s="25"/>
      <c r="D55" s="25"/>
      <c r="E55" s="25"/>
      <c r="F55" s="25"/>
      <c r="G55" s="25"/>
      <c r="H55" s="25"/>
      <c r="I55" s="10"/>
      <c r="J55" s="10"/>
    </row>
    <row r="56" spans="1:511" s="14" customFormat="1" ht="11.25" customHeight="1">
      <c r="A56" s="55"/>
      <c r="B56" s="25"/>
      <c r="C56" s="25"/>
      <c r="D56" s="25"/>
      <c r="E56" s="25"/>
      <c r="F56" s="25"/>
      <c r="G56" s="25"/>
      <c r="H56" s="25"/>
      <c r="I56" s="10"/>
      <c r="J56" s="10"/>
    </row>
    <row r="57" spans="1:511" s="14" customFormat="1" ht="11.25" customHeight="1">
      <c r="A57" s="55"/>
      <c r="B57" s="25"/>
      <c r="C57" s="25"/>
      <c r="D57" s="25"/>
      <c r="E57" s="25"/>
      <c r="F57" s="25"/>
      <c r="G57" s="25"/>
      <c r="H57" s="25"/>
      <c r="I57" s="10"/>
      <c r="J57" s="10"/>
    </row>
    <row r="58" spans="1:511" s="14" customFormat="1" ht="11.25" customHeight="1">
      <c r="A58" s="55"/>
      <c r="B58" s="25"/>
      <c r="C58" s="25"/>
      <c r="D58" s="25"/>
      <c r="E58" s="25"/>
      <c r="F58" s="25"/>
      <c r="G58" s="25"/>
      <c r="H58" s="25"/>
      <c r="I58" s="10"/>
      <c r="J58" s="10"/>
    </row>
    <row r="59" spans="1:511" s="14" customFormat="1" ht="11.25" customHeight="1">
      <c r="A59" s="55"/>
      <c r="B59" s="25"/>
      <c r="C59" s="25"/>
      <c r="D59" s="25"/>
      <c r="E59" s="25"/>
      <c r="F59" s="25"/>
      <c r="G59" s="25"/>
      <c r="H59" s="25"/>
      <c r="I59" s="10"/>
      <c r="J59" s="10"/>
    </row>
    <row r="60" spans="1:511" s="14" customFormat="1" ht="11.25" customHeight="1">
      <c r="A60" s="24"/>
      <c r="B60" s="25"/>
      <c r="C60" s="25"/>
      <c r="D60" s="25"/>
      <c r="E60" s="25"/>
      <c r="F60" s="25"/>
      <c r="G60" s="25"/>
      <c r="H60" s="25"/>
      <c r="I60" s="10"/>
      <c r="J60" s="10"/>
    </row>
    <row r="61" spans="1:511" s="14" customFormat="1" ht="11.25" customHeight="1">
      <c r="A61" s="19"/>
      <c r="B61" s="11"/>
      <c r="C61" s="15"/>
      <c r="D61" s="19"/>
      <c r="E61" s="15"/>
      <c r="F61" s="19"/>
      <c r="G61" s="15"/>
      <c r="H61" s="11"/>
    </row>
    <row r="62" spans="1:511" s="14" customFormat="1" ht="11.25" customHeight="1">
      <c r="A62" s="19"/>
      <c r="B62" s="13"/>
      <c r="C62" s="15"/>
      <c r="D62" s="19"/>
      <c r="E62" s="15"/>
      <c r="F62" s="19"/>
      <c r="G62" s="15"/>
      <c r="H62" s="11"/>
    </row>
    <row r="63" spans="1:511" s="14" customFormat="1" ht="11.25" customHeight="1">
      <c r="A63" s="11"/>
      <c r="B63" s="11"/>
      <c r="C63" s="11"/>
      <c r="D63" s="11"/>
      <c r="E63" s="11"/>
      <c r="F63" s="11"/>
      <c r="G63" s="11"/>
      <c r="H63" s="11"/>
    </row>
    <row r="64" spans="1:511" s="14" customFormat="1" ht="11.25" customHeight="1"/>
    <row r="65" spans="2:8" s="14" customFormat="1" ht="11.25" customHeight="1"/>
    <row r="66" spans="2:8" s="14" customFormat="1" ht="11.25" customHeight="1"/>
    <row r="67" spans="2:8" s="14" customFormat="1" ht="11.25" customHeight="1"/>
    <row r="68" spans="2:8" s="14" customFormat="1" ht="11.25" customHeight="1"/>
    <row r="69" spans="2:8" s="14" customFormat="1" ht="11.25" customHeight="1"/>
    <row r="70" spans="2:8" s="14" customFormat="1" ht="11.25" customHeight="1"/>
    <row r="71" spans="2:8" s="14" customFormat="1" ht="11.25" customHeight="1"/>
    <row r="72" spans="2:8" s="14" customFormat="1" ht="11.25" customHeight="1"/>
    <row r="73" spans="2:8" s="14" customFormat="1" ht="11.25" customHeight="1"/>
    <row r="74" spans="2:8" s="14" customFormat="1" ht="11.25" customHeight="1"/>
    <row r="75" spans="2:8" s="14" customFormat="1" ht="11.25" customHeight="1"/>
    <row r="76" spans="2:8" s="14" customFormat="1" ht="11.25" customHeight="1"/>
    <row r="77" spans="2:8" s="14" customFormat="1" ht="11.25" customHeight="1"/>
    <row r="78" spans="2:8" s="14" customFormat="1" ht="15">
      <c r="B78" s="85" t="s">
        <v>1306</v>
      </c>
      <c r="C78" s="85"/>
      <c r="D78" s="78"/>
      <c r="E78" s="85" t="s">
        <v>1303</v>
      </c>
      <c r="F78" s="85"/>
      <c r="G78" s="85"/>
      <c r="H78" s="85"/>
    </row>
    <row r="79" spans="2:8" s="14" customFormat="1" ht="15">
      <c r="B79" s="85" t="s">
        <v>1302</v>
      </c>
      <c r="C79" s="85"/>
      <c r="D79" s="78"/>
      <c r="E79" s="85" t="s">
        <v>1309</v>
      </c>
      <c r="F79" s="85"/>
      <c r="G79" s="85"/>
      <c r="H79" s="85"/>
    </row>
    <row r="80" spans="2:8" s="14" customFormat="1" ht="11.25" customHeight="1">
      <c r="B80" s="79"/>
      <c r="C80" s="79"/>
      <c r="D80" s="79"/>
      <c r="E80" s="79"/>
      <c r="F80" s="79"/>
      <c r="G80" s="79"/>
      <c r="H80" s="79"/>
    </row>
    <row r="81" spans="2:8" s="14" customFormat="1" ht="11.25" customHeight="1"/>
    <row r="82" spans="2:8" s="14" customFormat="1" ht="11.25" customHeight="1"/>
    <row r="83" spans="2:8" s="14" customFormat="1" ht="12"/>
    <row r="84" spans="2:8" s="14" customFormat="1" ht="12"/>
    <row r="85" spans="2:8" s="14" customFormat="1" ht="11.25" customHeight="1"/>
    <row r="86" spans="2:8" s="14" customFormat="1" ht="11.25" customHeight="1"/>
    <row r="87" spans="2:8" s="14" customFormat="1" ht="11.25" customHeight="1"/>
    <row r="88" spans="2:8" s="14" customFormat="1" ht="12"/>
    <row r="89" spans="2:8" s="14" customFormat="1" ht="12"/>
    <row r="90" spans="2:8" s="14" customFormat="1" ht="11.25" customHeight="1">
      <c r="B90" s="77"/>
      <c r="C90" s="77"/>
      <c r="D90" s="77"/>
      <c r="E90" s="77"/>
      <c r="F90" s="77"/>
      <c r="G90" s="77"/>
      <c r="H90" s="77"/>
    </row>
    <row r="91" spans="2:8" s="14" customFormat="1" ht="11.25" customHeight="1"/>
    <row r="92" spans="2:8" s="14" customFormat="1" ht="11.25" customHeight="1"/>
    <row r="93" spans="2:8" s="14" customFormat="1" ht="11.25" customHeight="1"/>
    <row r="94" spans="2:8" s="14" customFormat="1" ht="11.25" customHeight="1"/>
    <row r="95" spans="2:8" s="14" customFormat="1" ht="11.25" customHeight="1"/>
    <row r="96" spans="2:8" s="14" customFormat="1" ht="11.25" customHeight="1"/>
    <row r="97" s="14" customFormat="1" ht="11.25" customHeight="1"/>
    <row r="98" s="14" customFormat="1" ht="11.25" customHeight="1"/>
    <row r="99" s="14" customFormat="1" ht="11.25" customHeight="1"/>
    <row r="100" s="14" customFormat="1" ht="11.25" customHeight="1"/>
    <row r="101" s="14" customFormat="1" ht="11.25" customHeight="1"/>
    <row r="102" s="14" customFormat="1" ht="11.25" customHeight="1"/>
    <row r="103" s="14" customFormat="1" ht="11.25" customHeight="1"/>
    <row r="104" s="14" customFormat="1" ht="11.25" customHeight="1"/>
    <row r="105" s="14" customFormat="1" ht="11.25" customHeight="1"/>
    <row r="106" s="14" customFormat="1" ht="11.25" customHeight="1"/>
    <row r="107" s="14" customFormat="1" ht="11.25" customHeight="1"/>
    <row r="108" s="14" customFormat="1" ht="11.25" customHeight="1"/>
    <row r="109" s="14" customFormat="1" ht="11.25" customHeight="1"/>
    <row r="110" s="14" customFormat="1" ht="11.25" customHeight="1"/>
    <row r="111" s="14" customFormat="1" ht="11.25" customHeight="1"/>
    <row r="112" s="14" customFormat="1" ht="11.25" customHeight="1"/>
    <row r="113" s="14" customFormat="1" ht="11.25" customHeight="1"/>
    <row r="114" s="14" customFormat="1" ht="11.25" customHeight="1"/>
    <row r="115" s="14" customFormat="1" ht="11.25" customHeight="1"/>
    <row r="116" s="14" customFormat="1" ht="11.25" customHeight="1"/>
    <row r="117" s="14" customFormat="1" ht="11.25" customHeight="1"/>
    <row r="118" s="14" customFormat="1" ht="11.25" customHeight="1"/>
    <row r="119" s="14" customFormat="1" ht="11.25" customHeight="1"/>
    <row r="120" s="14" customFormat="1" ht="11.25" customHeight="1"/>
    <row r="121" s="14" customFormat="1" ht="11.25" customHeight="1"/>
    <row r="122" s="14" customFormat="1" ht="11.25" customHeight="1"/>
    <row r="123" s="14" customFormat="1" ht="11.25" customHeight="1"/>
    <row r="124" s="14" customFormat="1" ht="11.25" customHeight="1"/>
    <row r="125" s="14" customFormat="1" ht="11.25" customHeight="1"/>
  </sheetData>
  <mergeCells count="12">
    <mergeCell ref="A2:H2"/>
    <mergeCell ref="A3:H3"/>
    <mergeCell ref="A4:H4"/>
    <mergeCell ref="A5:H5"/>
    <mergeCell ref="A6:H6"/>
    <mergeCell ref="B78:C78"/>
    <mergeCell ref="B79:C79"/>
    <mergeCell ref="E78:H78"/>
    <mergeCell ref="E79:H79"/>
    <mergeCell ref="A8:B10"/>
    <mergeCell ref="C8:G8"/>
    <mergeCell ref="H8:H9"/>
  </mergeCells>
  <printOptions horizontalCentered="1"/>
  <pageMargins left="0" right="0" top="0.98425196850393704" bottom="0.15748031496062992" header="0.31496062992125984" footer="0.31496062992125984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ACP33"/>
  <sheetViews>
    <sheetView workbookViewId="0">
      <selection activeCell="C21" sqref="C21"/>
    </sheetView>
  </sheetViews>
  <sheetFormatPr baseColWidth="10" defaultColWidth="11.42578125" defaultRowHeight="12"/>
  <cols>
    <col min="1" max="1" width="1.140625" style="11" customWidth="1"/>
    <col min="2" max="2" width="2.28515625" style="11" customWidth="1"/>
    <col min="3" max="3" width="36.140625" style="11" customWidth="1"/>
    <col min="4" max="4" width="21.42578125" style="11" customWidth="1"/>
    <col min="5" max="5" width="14.7109375" style="11" customWidth="1"/>
    <col min="6" max="6" width="16.28515625" style="11" bestFit="1" customWidth="1"/>
    <col min="7" max="8" width="15.5703125" style="11" bestFit="1" customWidth="1"/>
    <col min="9" max="9" width="15.85546875" style="11" bestFit="1" customWidth="1"/>
    <col min="10" max="11" width="11.42578125" style="11" customWidth="1"/>
    <col min="12" max="16384" width="11.42578125" style="11"/>
  </cols>
  <sheetData>
    <row r="2" spans="2:9">
      <c r="B2" s="109" t="s">
        <v>1300</v>
      </c>
      <c r="C2" s="110"/>
      <c r="D2" s="110"/>
      <c r="E2" s="110"/>
      <c r="F2" s="110"/>
      <c r="G2" s="110"/>
      <c r="H2" s="110"/>
      <c r="I2" s="111"/>
    </row>
    <row r="3" spans="2:9">
      <c r="B3" s="112" t="s">
        <v>0</v>
      </c>
      <c r="C3" s="113"/>
      <c r="D3" s="113"/>
      <c r="E3" s="113"/>
      <c r="F3" s="113"/>
      <c r="G3" s="113"/>
      <c r="H3" s="113"/>
      <c r="I3" s="114"/>
    </row>
    <row r="4" spans="2:9">
      <c r="B4" s="115" t="s">
        <v>1255</v>
      </c>
      <c r="C4" s="116"/>
      <c r="D4" s="116"/>
      <c r="E4" s="116"/>
      <c r="F4" s="116"/>
      <c r="G4" s="116"/>
      <c r="H4" s="116"/>
      <c r="I4" s="117"/>
    </row>
    <row r="5" spans="2:9">
      <c r="B5" s="115" t="s">
        <v>1265</v>
      </c>
      <c r="C5" s="116"/>
      <c r="D5" s="116"/>
      <c r="E5" s="116"/>
      <c r="F5" s="116"/>
      <c r="G5" s="116"/>
      <c r="H5" s="116"/>
      <c r="I5" s="117"/>
    </row>
    <row r="6" spans="2:9">
      <c r="B6" s="118" t="s">
        <v>1301</v>
      </c>
      <c r="C6" s="119"/>
      <c r="D6" s="119"/>
      <c r="E6" s="119"/>
      <c r="F6" s="119"/>
      <c r="G6" s="119"/>
      <c r="H6" s="119"/>
      <c r="I6" s="120"/>
    </row>
    <row r="7" spans="2:9">
      <c r="B7" s="29"/>
      <c r="C7" s="29"/>
      <c r="D7" s="29"/>
      <c r="E7" s="29"/>
      <c r="F7" s="29"/>
      <c r="G7" s="29"/>
      <c r="H7" s="29"/>
      <c r="I7" s="29"/>
    </row>
    <row r="8" spans="2:9">
      <c r="B8" s="123" t="s">
        <v>1252</v>
      </c>
      <c r="C8" s="124"/>
      <c r="D8" s="129" t="s">
        <v>1256</v>
      </c>
      <c r="E8" s="130"/>
      <c r="F8" s="130"/>
      <c r="G8" s="130"/>
      <c r="H8" s="131"/>
      <c r="I8" s="108" t="s">
        <v>1257</v>
      </c>
    </row>
    <row r="9" spans="2:9" ht="24">
      <c r="B9" s="125"/>
      <c r="C9" s="126"/>
      <c r="D9" s="52" t="s">
        <v>1281</v>
      </c>
      <c r="E9" s="52" t="s">
        <v>1282</v>
      </c>
      <c r="F9" s="53" t="s">
        <v>1253</v>
      </c>
      <c r="G9" s="52" t="s">
        <v>1283</v>
      </c>
      <c r="H9" s="52" t="s">
        <v>1260</v>
      </c>
      <c r="I9" s="108"/>
    </row>
    <row r="10" spans="2:9">
      <c r="B10" s="127"/>
      <c r="C10" s="128"/>
      <c r="D10" s="54">
        <v>1</v>
      </c>
      <c r="E10" s="54">
        <v>2</v>
      </c>
      <c r="F10" s="54" t="s">
        <v>1261</v>
      </c>
      <c r="G10" s="54">
        <v>4</v>
      </c>
      <c r="H10" s="54">
        <v>5</v>
      </c>
      <c r="I10" s="54" t="s">
        <v>1262</v>
      </c>
    </row>
    <row r="11" spans="2:9">
      <c r="B11" s="30"/>
      <c r="C11" s="31"/>
      <c r="D11" s="32"/>
      <c r="E11" s="32"/>
      <c r="F11" s="32"/>
      <c r="G11" s="32"/>
      <c r="H11" s="32"/>
      <c r="I11" s="32"/>
    </row>
    <row r="12" spans="2:9" ht="36.75" customHeight="1">
      <c r="B12" s="33"/>
      <c r="C12" s="11" t="s">
        <v>1279</v>
      </c>
      <c r="D12" s="46">
        <f>SUM(EACA!C12:C26,EACA!C28:C34,EACA!C37:C41,EACA!C44:C45,EACA!C47)</f>
        <v>3378167083.2600002</v>
      </c>
      <c r="E12" s="46">
        <f>SUM(EACA!D12:D26,EACA!D28:D34,EACA!D37:D41,EACA!D44:D45,EACA!D47)</f>
        <v>137583294.18000001</v>
      </c>
      <c r="F12" s="47">
        <f>+D12+E12</f>
        <v>3515750377.4400001</v>
      </c>
      <c r="G12" s="48">
        <f>SUM(EACA!F12:F26,EACA!F28:F34,EACA!F37:F41,EACA!F44:F45,EACA!F47)</f>
        <v>3024954589.4399996</v>
      </c>
      <c r="H12" s="49">
        <f>G12</f>
        <v>3024954589.4399996</v>
      </c>
      <c r="I12" s="22">
        <f>+F12-G12</f>
        <v>490795788.00000048</v>
      </c>
    </row>
    <row r="13" spans="2:9" ht="48" customHeight="1">
      <c r="B13" s="34"/>
      <c r="C13" s="27" t="s">
        <v>1280</v>
      </c>
      <c r="D13" s="35">
        <f>SUM(EACA!C27,EACA!C35,EACA!C36,EACA!C42,EACA!C43,EACA!C46)</f>
        <v>123698355.58999999</v>
      </c>
      <c r="E13" s="36">
        <f>+EACA!D35+EACA!D27</f>
        <v>0</v>
      </c>
      <c r="F13" s="37">
        <f>D13+E13</f>
        <v>123698355.58999999</v>
      </c>
      <c r="G13" s="36">
        <f>SUM(EACA!F27,EACA!F35,EACA!F36,EACA!F42,EACA!F43,EACA!F46)</f>
        <v>124347451.09</v>
      </c>
      <c r="H13" s="36">
        <f>G13</f>
        <v>124347451.09</v>
      </c>
      <c r="I13" s="37">
        <f t="shared" ref="I13" si="0">F13-G13</f>
        <v>-649095.5000000149</v>
      </c>
    </row>
    <row r="14" spans="2:9">
      <c r="B14" s="38"/>
      <c r="C14" s="39"/>
      <c r="D14" s="40"/>
      <c r="E14" s="40"/>
      <c r="F14" s="40"/>
      <c r="G14" s="40"/>
      <c r="H14" s="40"/>
      <c r="I14" s="40"/>
    </row>
    <row r="15" spans="2:9">
      <c r="B15" s="41"/>
      <c r="C15" s="42" t="s">
        <v>1263</v>
      </c>
      <c r="D15" s="43">
        <f>SUM(D12:D13)</f>
        <v>3501865438.8500004</v>
      </c>
      <c r="E15" s="43">
        <f t="shared" ref="E15:F15" si="1">SUM(E12:E13)</f>
        <v>137583294.18000001</v>
      </c>
      <c r="F15" s="43">
        <f t="shared" si="1"/>
        <v>3639448733.0300002</v>
      </c>
      <c r="G15" s="43">
        <f>SUM(G12:G13)</f>
        <v>3149302040.5299997</v>
      </c>
      <c r="H15" s="43">
        <f>SUM(H12:H13)</f>
        <v>3149302040.5299997</v>
      </c>
      <c r="I15" s="18">
        <f>SUM(I12:I13)</f>
        <v>490146692.50000048</v>
      </c>
    </row>
    <row r="16" spans="2:9">
      <c r="B16" s="44"/>
      <c r="C16" s="44"/>
      <c r="D16" s="45"/>
      <c r="E16" s="45"/>
      <c r="F16" s="45"/>
      <c r="G16" s="45"/>
      <c r="H16" s="45"/>
      <c r="I16" s="17"/>
    </row>
    <row r="17" spans="1:770">
      <c r="B17" s="44"/>
      <c r="C17" s="44"/>
      <c r="D17" s="45"/>
      <c r="E17" s="45"/>
      <c r="F17" s="45"/>
      <c r="G17" s="45"/>
      <c r="H17" s="45"/>
      <c r="I17" s="17"/>
    </row>
    <row r="18" spans="1:770">
      <c r="B18" s="44"/>
      <c r="C18" s="44"/>
      <c r="D18" s="45"/>
      <c r="E18" s="45"/>
      <c r="F18" s="45"/>
      <c r="G18" s="45"/>
      <c r="H18" s="45"/>
      <c r="I18" s="17"/>
    </row>
    <row r="19" spans="1:770">
      <c r="B19" s="44"/>
      <c r="C19" s="44"/>
      <c r="D19" s="45"/>
      <c r="E19" s="45"/>
      <c r="F19" s="45"/>
      <c r="G19" s="45"/>
      <c r="H19" s="45"/>
      <c r="I19" s="17"/>
    </row>
    <row r="20" spans="1:770">
      <c r="B20" s="44"/>
      <c r="C20" s="44"/>
      <c r="D20" s="45"/>
      <c r="E20" s="45"/>
      <c r="F20" s="45"/>
      <c r="G20" s="45"/>
      <c r="H20" s="45"/>
      <c r="I20" s="17"/>
    </row>
    <row r="21" spans="1:770">
      <c r="B21" s="44"/>
      <c r="C21" s="44"/>
      <c r="D21" s="45"/>
      <c r="E21" s="45"/>
      <c r="F21" s="45"/>
      <c r="G21" s="45"/>
      <c r="H21" s="45"/>
      <c r="I21" s="17"/>
    </row>
    <row r="22" spans="1:770">
      <c r="B22" s="44"/>
      <c r="C22" s="44"/>
      <c r="D22" s="45"/>
      <c r="E22" s="45"/>
      <c r="F22" s="45"/>
      <c r="G22" s="45"/>
      <c r="H22" s="45"/>
      <c r="I22" s="17"/>
    </row>
    <row r="23" spans="1:770">
      <c r="B23" s="44"/>
      <c r="C23" s="44"/>
      <c r="D23" s="45"/>
      <c r="E23" s="45"/>
      <c r="F23" s="45"/>
      <c r="G23" s="45"/>
      <c r="H23" s="45"/>
      <c r="I23" s="17"/>
    </row>
    <row r="24" spans="1:770">
      <c r="B24" s="44"/>
      <c r="C24" s="44"/>
      <c r="D24" s="45"/>
      <c r="E24" s="45"/>
      <c r="F24" s="45"/>
      <c r="G24" s="45"/>
      <c r="H24" s="45"/>
      <c r="I24" s="17"/>
    </row>
    <row r="25" spans="1:770">
      <c r="B25" s="44"/>
      <c r="C25" s="44"/>
      <c r="D25" s="45"/>
      <c r="E25" s="45"/>
      <c r="F25" s="45"/>
      <c r="G25" s="45"/>
      <c r="H25" s="45"/>
      <c r="I25" s="17"/>
    </row>
    <row r="26" spans="1:770" ht="15" customHeight="1">
      <c r="C26" s="19"/>
      <c r="D26" s="15"/>
      <c r="F26" s="15"/>
      <c r="H26" s="15"/>
    </row>
    <row r="27" spans="1:770">
      <c r="C27" s="19"/>
      <c r="D27" s="15"/>
      <c r="F27" s="15"/>
      <c r="H27" s="15"/>
    </row>
    <row r="32" spans="1:770" s="21" customFormat="1" ht="13.5" customHeight="1">
      <c r="A32" s="11"/>
      <c r="B32" s="121" t="s">
        <v>1308</v>
      </c>
      <c r="C32" s="121"/>
      <c r="D32" s="121"/>
      <c r="E32" s="23"/>
      <c r="F32" s="122" t="s">
        <v>1304</v>
      </c>
      <c r="G32" s="122"/>
      <c r="H32" s="122"/>
      <c r="I32" s="8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</row>
    <row r="33" spans="1:770" s="21" customFormat="1" ht="13.5" customHeight="1">
      <c r="A33" s="11"/>
      <c r="B33" s="121" t="s">
        <v>1307</v>
      </c>
      <c r="C33" s="121"/>
      <c r="D33" s="121"/>
      <c r="E33" s="23"/>
      <c r="F33" s="122" t="s">
        <v>1305</v>
      </c>
      <c r="G33" s="122"/>
      <c r="H33" s="122"/>
      <c r="I33" s="8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</row>
  </sheetData>
  <mergeCells count="12">
    <mergeCell ref="B32:D32"/>
    <mergeCell ref="F32:H32"/>
    <mergeCell ref="B33:D33"/>
    <mergeCell ref="F33:H33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" right="0" top="0.9448818897637796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Balanza</vt:lpstr>
      <vt:lpstr>EACA</vt:lpstr>
      <vt:lpstr>EACA1</vt:lpstr>
      <vt:lpstr>EACA!Área_de_impresión</vt:lpstr>
      <vt:lpstr>EACA1!Área_de_impresión</vt:lpstr>
    </vt:vector>
  </TitlesOfParts>
  <Company>Lobillo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amelia.ruiz</cp:lastModifiedBy>
  <cp:lastPrinted>2018-10-29T18:42:22Z</cp:lastPrinted>
  <dcterms:created xsi:type="dcterms:W3CDTF">2016-01-28T15:40:39Z</dcterms:created>
  <dcterms:modified xsi:type="dcterms:W3CDTF">2018-10-30T20:12:50Z</dcterms:modified>
</cp:coreProperties>
</file>