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45"/>
  </bookViews>
  <sheets>
    <sheet name="3 Trim 2020" sheetId="3" r:id="rId1"/>
  </sheets>
  <externalReferences>
    <externalReference r:id="rId2"/>
  </externalReferences>
  <definedNames>
    <definedName name="_xlnm.Print_Titles" localSheetId="0">'3 Trim 2020'!$1:$8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3"/>
  <c r="F62"/>
  <c r="F60"/>
  <c r="F58"/>
  <c r="F56"/>
  <c r="F55"/>
  <c r="F45"/>
  <c r="F37"/>
  <c r="F32" s="1"/>
  <c r="F24"/>
  <c r="F18"/>
  <c r="F17"/>
  <c r="F16" s="1"/>
  <c r="F12"/>
  <c r="F10"/>
  <c r="F8"/>
  <c r="F5" s="1"/>
</calcChain>
</file>

<file path=xl/sharedStrings.xml><?xml version="1.0" encoding="utf-8"?>
<sst xmlns="http://schemas.openxmlformats.org/spreadsheetml/2006/main" count="116" uniqueCount="101">
  <si>
    <t>Cuenta</t>
  </si>
  <si>
    <t>Origen</t>
  </si>
  <si>
    <t>Dep</t>
  </si>
  <si>
    <t>Sscta</t>
  </si>
  <si>
    <t>BZM01</t>
  </si>
  <si>
    <t>FZM98</t>
  </si>
  <si>
    <t>IZF01</t>
  </si>
  <si>
    <t>GZM02</t>
  </si>
  <si>
    <t>GZM98</t>
  </si>
  <si>
    <t>AZF01</t>
  </si>
  <si>
    <t>AZF98</t>
  </si>
  <si>
    <t>AZF02</t>
  </si>
  <si>
    <t>AZS02</t>
  </si>
  <si>
    <t>EZM04</t>
  </si>
  <si>
    <t>EZM98</t>
  </si>
  <si>
    <t>EZM13</t>
  </si>
  <si>
    <t>EZF98</t>
  </si>
  <si>
    <t>EZP98</t>
  </si>
  <si>
    <t>EZX98</t>
  </si>
  <si>
    <t>EZK98</t>
  </si>
  <si>
    <t>FZM05</t>
  </si>
  <si>
    <t>FZM06</t>
  </si>
  <si>
    <t>FZM07</t>
  </si>
  <si>
    <t>FZM08</t>
  </si>
  <si>
    <t>FZM02</t>
  </si>
  <si>
    <t>FZM03</t>
  </si>
  <si>
    <t>FZM09</t>
  </si>
  <si>
    <t>FZV04</t>
  </si>
  <si>
    <t>HZM01</t>
  </si>
  <si>
    <t>FZM19</t>
  </si>
  <si>
    <t>FZM24</t>
  </si>
  <si>
    <t>Información  de Programas y Proyectos de Inversión</t>
  </si>
  <si>
    <t>REGIDORES</t>
  </si>
  <si>
    <t>MOBILIARIO Y EQUIPO DE COMPUTO</t>
  </si>
  <si>
    <t>SINDICATURA</t>
  </si>
  <si>
    <t>EQUIPO DE CLIMA</t>
  </si>
  <si>
    <t>TESORERÍA MUNICIPAL</t>
  </si>
  <si>
    <t>PAGO DE ALUMBRADO PÚBLICO</t>
  </si>
  <si>
    <t>PROGRAMA DE SORTEO PREDIAL</t>
  </si>
  <si>
    <t>EQUIPO PARA CONTINGENCIA COVID-19</t>
  </si>
  <si>
    <t>OFICIALÍA MAYOR</t>
  </si>
  <si>
    <t>REHABILITACIÓN Y MANTENIMIENTO DE ESTANCIA INFANTIL EVA SAMANO</t>
  </si>
  <si>
    <t>SECRETARÍA DE SEGURIDAD PÚBLICA</t>
  </si>
  <si>
    <t>SERVICIO DE ARRENDAMIENTO DE VEHÍCULOS TERRESTRES EQUIPADOS COMO PATRULLAS</t>
  </si>
  <si>
    <t>SEGUNDA ETAPA DE LA ACADEMIA DE POLICÍA</t>
  </si>
  <si>
    <t>COPARTICIPACION FORTASEG</t>
  </si>
  <si>
    <t>PROFESIONALIZACION, CERTIFICACION Y CAPACITACION</t>
  </si>
  <si>
    <t>ADECUACIONES DE LOS JUZGADOS PARA SU ACTUALIZACIÓN AL NUEVO SISTEMA DE JUSTICIA CÍVICA</t>
  </si>
  <si>
    <t>SERVICIOS PÚBLICOS</t>
  </si>
  <si>
    <t>EQUIPO ELÉCTRICO Y DE REFRIGERACIÓN PARA EL RASTRO</t>
  </si>
  <si>
    <t>ADQUISICIÓN DE TERRENO PARA AMPLIACIÓN DE PANTEÓN</t>
  </si>
  <si>
    <t>REHABILITACIÓN Y MANTENIMIENTO DE LA RED DE ALUMBRADO PÚBLICO EN LA CIUDAD</t>
  </si>
  <si>
    <t>PLAN EMERGENTE DE OCUPACIÓN TEMPORAL. BACHEO EMERGENTE</t>
  </si>
  <si>
    <t>PLAN EMERGENTE DE OCUPACIÓN TEMPORAL. LIMPIEZA DE AVENIDAS</t>
  </si>
  <si>
    <t>PLAN EMERGENTE DE OCUPACIÓN TEMPORAL. ANTIGRAFITTI</t>
  </si>
  <si>
    <t>PLAN EMERGENTE DE OCUPACIÓN TEMPORAL. MANTENIMIENTO DE ÁREAS VERDES</t>
  </si>
  <si>
    <t>OBRAS PÚBLICAS</t>
  </si>
  <si>
    <t xml:space="preserve">PLAN DE MOVILIDAD URBANA </t>
  </si>
  <si>
    <t>ELABORACIÓN DE PROYECTOS</t>
  </si>
  <si>
    <t>RED DE AGUA POTABLE, ALCANTARILLADO Y REVESTIMIENTO</t>
  </si>
  <si>
    <t xml:space="preserve">PAVIMENTACIÓN EN ZAP </t>
  </si>
  <si>
    <t>ADQUISICION DE POLIMEROS</t>
  </si>
  <si>
    <t xml:space="preserve">ACONDICIONAR CAMELLONES, FUENTES Y MONUMENTOS </t>
  </si>
  <si>
    <t xml:space="preserve">PAVIMENTACIÓN FUERA DE ZAP </t>
  </si>
  <si>
    <t xml:space="preserve">MANTENIMIENTO DE CALLES (ASFALTO Y CONCRETO) </t>
  </si>
  <si>
    <t xml:space="preserve">EMPAREJAMIENTO DE VIALIDADES </t>
  </si>
  <si>
    <t>CONVENIO CON GOBIERNO DE EDO PASOS VEHICULARES</t>
  </si>
  <si>
    <t>TRABAJOS COMPLEMENTARIOS PASO A DESNIVEL PASO DEL NORTE</t>
  </si>
  <si>
    <t>DESARROLLO SOCIAL</t>
  </si>
  <si>
    <t>PROGRAMA DE MEJORAMIENTO DE LA VIVIENDA. (BLOCK)</t>
  </si>
  <si>
    <t>PROGRAMA DE MEJORAMIENTO DE LA VIVIENDA. (CEMENTO)</t>
  </si>
  <si>
    <t>PROGRAMA DE MEJORAMIENTO DE LA VIVIENDA. (IMPERMEABILIZANTES)</t>
  </si>
  <si>
    <t>PROGRAMA DE APOYOS ECONÓMICOS CAI</t>
  </si>
  <si>
    <t>REHABILITACIÓN Y MANTENIMIENTO DE INSTALACIONES DE LA DIRECCIÓN GENERAL DE DESARROLLO</t>
  </si>
  <si>
    <t>PROGRAMA DE MEJORAMIENTO DE LA VIVIENDA. (LÁMINA)</t>
  </si>
  <si>
    <t>PROGRAMA DE ASISTENCIA ALIMENTARIA</t>
  </si>
  <si>
    <t>EQUIPO DE CÓMPUTO</t>
  </si>
  <si>
    <t>PLAN EMERGENTE DE OCUPACIÓN TEMPORAL. ENTREGA DE APOYOS ALIMENTICIOS.</t>
  </si>
  <si>
    <t>PLAN EMERGENTE DE OCUPACIÓN TEMPORAL. MEDIDAS DE HIGIENE PARA LA PREVENCIÓN DEL SARS COVID-19 EN LOS CAI</t>
  </si>
  <si>
    <t>EDUCACIÓN</t>
  </si>
  <si>
    <t>PROGRAMA DE BECAS DE EQUIDAD SOCIAL</t>
  </si>
  <si>
    <t>VEHÍCULOS Y EQUIPO DE TRANSPORTE</t>
  </si>
  <si>
    <t xml:space="preserve">PLAN EMERGENTE DE OCUPACIÓN TEMPORAL. MTTO. DE BIBLIOTECAS Y RED CUENTA CUENTOS </t>
  </si>
  <si>
    <t>DESARROLLO ECONÓMICO</t>
  </si>
  <si>
    <t>CENTROS COMUNITARIOS</t>
  </si>
  <si>
    <t xml:space="preserve">PROGRAMA CONTRA LA DESNUTRICIÓN </t>
  </si>
  <si>
    <t xml:space="preserve">ADMINISTRADOR DE LA CIUDAD </t>
  </si>
  <si>
    <t>13</t>
  </si>
  <si>
    <t>FZV01</t>
  </si>
  <si>
    <t>FZV02</t>
  </si>
  <si>
    <t xml:space="preserve">ACONDICIONAMIENTO DE 994 M2 DE PARQUE PUBLICO UBICADO EN LA CALLE LUCERO </t>
  </si>
  <si>
    <t>Programa</t>
  </si>
  <si>
    <t>Total de Erogaciones</t>
  </si>
  <si>
    <t xml:space="preserve">Nombre del Proyecto </t>
  </si>
  <si>
    <t>Importe</t>
  </si>
  <si>
    <t>02</t>
  </si>
  <si>
    <t>BZM98</t>
  </si>
  <si>
    <t>AZM23</t>
  </si>
  <si>
    <t>AZS04</t>
  </si>
  <si>
    <t>Del 01 de Enero al  30 de Septiembre del 2020</t>
  </si>
  <si>
    <t>Municipio de Juárez, Chihuahua.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</si>
</sst>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6" xfId="1" applyNumberFormat="1" applyFont="1" applyBorder="1" applyAlignment="1" applyProtection="1">
      <alignment horizontal="center" vertical="center" wrapText="1"/>
      <protection locked="0"/>
    </xf>
    <xf numFmtId="49" fontId="0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9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43" fontId="0" fillId="0" borderId="0" xfId="0" applyNumberFormat="1"/>
    <xf numFmtId="0" fontId="0" fillId="0" borderId="13" xfId="1" applyNumberFormat="1" applyFont="1" applyBorder="1" applyAlignment="1" applyProtection="1">
      <alignment horizontal="center" vertical="center" wrapText="1"/>
      <protection locked="0"/>
    </xf>
    <xf numFmtId="43" fontId="0" fillId="0" borderId="26" xfId="0" applyNumberFormat="1" applyBorder="1"/>
    <xf numFmtId="0" fontId="0" fillId="0" borderId="17" xfId="1" applyNumberFormat="1" applyFont="1" applyBorder="1" applyAlignment="1" applyProtection="1">
      <alignment horizontal="center" vertical="center" wrapText="1"/>
      <protection locked="0"/>
    </xf>
    <xf numFmtId="43" fontId="0" fillId="0" borderId="26" xfId="1" applyFont="1" applyBorder="1" applyAlignment="1">
      <alignment vertical="center"/>
    </xf>
    <xf numFmtId="0" fontId="0" fillId="0" borderId="29" xfId="1" applyNumberFormat="1" applyFont="1" applyBorder="1" applyAlignment="1" applyProtection="1">
      <alignment horizontal="center" vertical="center" wrapText="1"/>
      <protection locked="0"/>
    </xf>
    <xf numFmtId="0" fontId="0" fillId="0" borderId="30" xfId="1" applyNumberFormat="1" applyFont="1" applyBorder="1" applyAlignment="1" applyProtection="1">
      <alignment horizontal="center" vertical="center" wrapText="1"/>
      <protection locked="0"/>
    </xf>
    <xf numFmtId="49" fontId="0" fillId="0" borderId="30" xfId="1" applyNumberFormat="1" applyFont="1" applyBorder="1" applyAlignment="1" applyProtection="1">
      <alignment horizontal="center" vertical="center" wrapText="1"/>
      <protection locked="0"/>
    </xf>
    <xf numFmtId="43" fontId="0" fillId="0" borderId="31" xfId="0" applyNumberFormat="1" applyBorder="1"/>
    <xf numFmtId="43" fontId="11" fillId="0" borderId="6" xfId="1" applyFont="1" applyBorder="1" applyAlignment="1" applyProtection="1">
      <alignment vertical="center" wrapText="1"/>
      <protection locked="0"/>
    </xf>
    <xf numFmtId="43" fontId="11" fillId="0" borderId="19" xfId="1" applyFont="1" applyBorder="1" applyAlignment="1" applyProtection="1">
      <alignment vertical="center" wrapText="1"/>
      <protection locked="0"/>
    </xf>
    <xf numFmtId="43" fontId="11" fillId="0" borderId="30" xfId="1" applyFont="1" applyBorder="1" applyAlignment="1" applyProtection="1">
      <alignment vertical="center" wrapText="1"/>
      <protection locked="0"/>
    </xf>
    <xf numFmtId="43" fontId="4" fillId="2" borderId="1" xfId="1" applyNumberFormat="1" applyFont="1" applyFill="1" applyBorder="1" applyAlignment="1" applyProtection="1">
      <alignment vertical="center" wrapText="1"/>
      <protection locked="0"/>
    </xf>
    <xf numFmtId="43" fontId="10" fillId="2" borderId="1" xfId="0" applyNumberFormat="1" applyFont="1" applyFill="1" applyBorder="1"/>
    <xf numFmtId="43" fontId="4" fillId="2" borderId="3" xfId="1" applyNumberFormat="1" applyFont="1" applyFill="1" applyBorder="1" applyAlignment="1" applyProtection="1">
      <alignment vertical="center" wrapText="1"/>
      <protection locked="0"/>
    </xf>
    <xf numFmtId="0" fontId="4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43" fontId="9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43" fontId="4" fillId="2" borderId="7" xfId="1" applyFont="1" applyFill="1" applyBorder="1" applyAlignment="1" applyProtection="1">
      <alignment horizontal="center" vertical="center" wrapText="1"/>
      <protection locked="0"/>
    </xf>
    <xf numFmtId="43" fontId="4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3" fontId="4" fillId="2" borderId="1" xfId="1" applyFont="1" applyFill="1" applyBorder="1" applyAlignment="1" applyProtection="1">
      <alignment horizontal="center" vertical="center" wrapText="1"/>
      <protection locked="0"/>
    </xf>
    <xf numFmtId="43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43" fontId="4" fillId="2" borderId="27" xfId="1" applyFont="1" applyFill="1" applyBorder="1" applyAlignment="1" applyProtection="1">
      <alignment horizontal="right" vertical="center" wrapText="1"/>
      <protection locked="0"/>
    </xf>
    <xf numFmtId="0" fontId="4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43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43" fontId="4" fillId="2" borderId="9" xfId="1" applyFont="1" applyFill="1" applyBorder="1" applyAlignment="1" applyProtection="1">
      <alignment horizontal="center" vertical="center" wrapText="1"/>
      <protection locked="0"/>
    </xf>
    <xf numFmtId="43" fontId="4" fillId="2" borderId="28" xfId="1" applyFont="1" applyFill="1" applyBorder="1" applyAlignment="1" applyProtection="1">
      <alignment horizontal="right" vertical="center" wrapText="1"/>
      <protection locked="0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43" fontId="8" fillId="2" borderId="32" xfId="2" applyNumberFormat="1" applyFont="1" applyFill="1" applyBorder="1" applyAlignment="1" applyProtection="1">
      <alignment horizontal="center" vertical="center" wrapText="1"/>
      <protection locked="0"/>
    </xf>
    <xf numFmtId="43" fontId="8" fillId="2" borderId="33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.mmartinez/Desktop/INVERSION%202020/Seguimiento%20de%20oficios%20sept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"/>
      <sheetName val="POR OFICIO"/>
      <sheetName val="POR OBRA"/>
      <sheetName val="AUTORIZADO VS. APROBADO"/>
      <sheetName val="Hoja1"/>
      <sheetName val="AHORRROS "/>
    </sheetNames>
    <sheetDataSet>
      <sheetData sheetId="0" refreshError="1"/>
      <sheetData sheetId="1" refreshError="1"/>
      <sheetData sheetId="2" refreshError="1">
        <row r="72">
          <cell r="AG72">
            <v>15999000</v>
          </cell>
        </row>
        <row r="122">
          <cell r="AG122">
            <v>350000</v>
          </cell>
        </row>
        <row r="135">
          <cell r="AG135">
            <v>1218240</v>
          </cell>
        </row>
        <row r="137">
          <cell r="AG137">
            <v>165920.41</v>
          </cell>
        </row>
        <row r="164">
          <cell r="AG164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I10" sqref="I10"/>
    </sheetView>
  </sheetViews>
  <sheetFormatPr defaultColWidth="11.42578125" defaultRowHeight="15"/>
  <cols>
    <col min="1" max="1" width="10" style="4" bestFit="1" customWidth="1"/>
    <col min="2" max="2" width="7" bestFit="1" customWidth="1"/>
    <col min="3" max="3" width="4.5703125" bestFit="1" customWidth="1"/>
    <col min="4" max="4" width="6.140625" bestFit="1" customWidth="1"/>
    <col min="5" max="5" width="45.7109375" customWidth="1"/>
    <col min="6" max="6" width="16.85546875" bestFit="1" customWidth="1"/>
    <col min="7" max="7" width="15.28515625" bestFit="1" customWidth="1"/>
    <col min="8" max="8" width="22.28515625" customWidth="1"/>
  </cols>
  <sheetData>
    <row r="1" spans="1:7" ht="18">
      <c r="A1" s="41" t="s">
        <v>100</v>
      </c>
      <c r="B1" s="42"/>
      <c r="C1" s="42"/>
      <c r="D1" s="42"/>
      <c r="E1" s="42"/>
      <c r="F1" s="43"/>
    </row>
    <row r="2" spans="1:7" ht="18">
      <c r="A2" s="44" t="s">
        <v>31</v>
      </c>
      <c r="B2" s="45"/>
      <c r="C2" s="45"/>
      <c r="D2" s="45"/>
      <c r="E2" s="45"/>
      <c r="F2" s="46"/>
    </row>
    <row r="3" spans="1:7" ht="19.5" thickBot="1">
      <c r="A3" s="47" t="s">
        <v>99</v>
      </c>
      <c r="B3" s="48"/>
      <c r="C3" s="48"/>
      <c r="D3" s="48"/>
      <c r="E3" s="48"/>
      <c r="F3" s="49"/>
    </row>
    <row r="4" spans="1:7">
      <c r="A4" s="50" t="s">
        <v>0</v>
      </c>
      <c r="B4" s="51"/>
      <c r="C4" s="51"/>
      <c r="D4" s="52"/>
      <c r="E4" s="56" t="s">
        <v>92</v>
      </c>
      <c r="F4" s="17"/>
    </row>
    <row r="5" spans="1:7" ht="15.75">
      <c r="A5" s="50"/>
      <c r="B5" s="51"/>
      <c r="C5" s="51"/>
      <c r="D5" s="52"/>
      <c r="E5" s="56"/>
      <c r="F5" s="18">
        <f>F8+F10+F12+F16+F18+F24+F32+F45+F55+F58+F60+F62</f>
        <v>936836130.95999992</v>
      </c>
    </row>
    <row r="6" spans="1:7">
      <c r="A6" s="53"/>
      <c r="B6" s="54"/>
      <c r="C6" s="54"/>
      <c r="D6" s="55"/>
      <c r="E6" s="57"/>
      <c r="F6" s="19"/>
    </row>
    <row r="7" spans="1:7">
      <c r="A7" s="20" t="s">
        <v>91</v>
      </c>
      <c r="B7" s="21" t="s">
        <v>1</v>
      </c>
      <c r="C7" s="21" t="s">
        <v>2</v>
      </c>
      <c r="D7" s="21" t="s">
        <v>3</v>
      </c>
      <c r="E7" s="22" t="s">
        <v>93</v>
      </c>
      <c r="F7" s="22" t="s">
        <v>94</v>
      </c>
      <c r="G7" s="5"/>
    </row>
    <row r="8" spans="1:7">
      <c r="A8" s="23"/>
      <c r="B8" s="24"/>
      <c r="C8" s="24"/>
      <c r="D8" s="24"/>
      <c r="E8" s="25" t="s">
        <v>32</v>
      </c>
      <c r="F8" s="26">
        <f>SUM(F9)</f>
        <v>4103.78</v>
      </c>
      <c r="G8" s="5"/>
    </row>
    <row r="9" spans="1:7">
      <c r="A9" s="6" t="s">
        <v>4</v>
      </c>
      <c r="B9" s="1">
        <v>500002</v>
      </c>
      <c r="C9" s="2" t="s">
        <v>95</v>
      </c>
      <c r="D9" s="1">
        <v>18311</v>
      </c>
      <c r="E9" s="14" t="s">
        <v>33</v>
      </c>
      <c r="F9" s="7">
        <v>4103.78</v>
      </c>
    </row>
    <row r="10" spans="1:7">
      <c r="A10" s="23"/>
      <c r="B10" s="24"/>
      <c r="C10" s="24"/>
      <c r="D10" s="24"/>
      <c r="E10" s="25" t="s">
        <v>34</v>
      </c>
      <c r="F10" s="26">
        <f>SUM(F11)</f>
        <v>1301358.48</v>
      </c>
    </row>
    <row r="11" spans="1:7">
      <c r="A11" s="6" t="s">
        <v>96</v>
      </c>
      <c r="B11" s="1">
        <v>500103</v>
      </c>
      <c r="C11" s="2">
        <v>3</v>
      </c>
      <c r="D11" s="1">
        <v>59133</v>
      </c>
      <c r="E11" s="14" t="s">
        <v>35</v>
      </c>
      <c r="F11" s="7">
        <v>1301358.48</v>
      </c>
    </row>
    <row r="12" spans="1:7">
      <c r="A12" s="23"/>
      <c r="B12" s="24"/>
      <c r="C12" s="24"/>
      <c r="D12" s="24"/>
      <c r="E12" s="25" t="s">
        <v>36</v>
      </c>
      <c r="F12" s="26">
        <f>SUM(F13:F15)</f>
        <v>52851131.009999998</v>
      </c>
    </row>
    <row r="13" spans="1:7">
      <c r="A13" s="6" t="s">
        <v>6</v>
      </c>
      <c r="B13" s="1">
        <v>500709</v>
      </c>
      <c r="C13" s="2">
        <v>9</v>
      </c>
      <c r="D13" s="1">
        <v>59511</v>
      </c>
      <c r="E13" s="14" t="s">
        <v>37</v>
      </c>
      <c r="F13" s="7">
        <v>48016826</v>
      </c>
    </row>
    <row r="14" spans="1:7">
      <c r="A14" s="6" t="s">
        <v>7</v>
      </c>
      <c r="B14" s="1">
        <v>500909</v>
      </c>
      <c r="C14" s="2">
        <v>9</v>
      </c>
      <c r="D14" s="1">
        <v>59452</v>
      </c>
      <c r="E14" s="14" t="s">
        <v>38</v>
      </c>
      <c r="F14" s="7">
        <v>4246935.01</v>
      </c>
    </row>
    <row r="15" spans="1:7">
      <c r="A15" s="6" t="s">
        <v>97</v>
      </c>
      <c r="B15" s="1">
        <v>512209</v>
      </c>
      <c r="C15" s="2">
        <v>9</v>
      </c>
      <c r="D15" s="1">
        <v>18411</v>
      </c>
      <c r="E15" s="14" t="s">
        <v>39</v>
      </c>
      <c r="F15" s="7">
        <v>587370</v>
      </c>
    </row>
    <row r="16" spans="1:7">
      <c r="A16" s="23"/>
      <c r="B16" s="24"/>
      <c r="C16" s="24"/>
      <c r="D16" s="24"/>
      <c r="E16" s="25" t="s">
        <v>40</v>
      </c>
      <c r="F16" s="26">
        <f>SUM(F17:F17)</f>
        <v>165920.41</v>
      </c>
    </row>
    <row r="17" spans="1:6" ht="25.5">
      <c r="A17" s="6" t="s">
        <v>8</v>
      </c>
      <c r="B17" s="1">
        <v>501411</v>
      </c>
      <c r="C17" s="2">
        <v>11</v>
      </c>
      <c r="D17" s="1">
        <v>59121</v>
      </c>
      <c r="E17" s="14" t="s">
        <v>41</v>
      </c>
      <c r="F17" s="7">
        <f>'[1]POR OBRA'!$AG$137</f>
        <v>165920.41</v>
      </c>
    </row>
    <row r="18" spans="1:6">
      <c r="A18" s="23"/>
      <c r="B18" s="24"/>
      <c r="C18" s="24"/>
      <c r="D18" s="24"/>
      <c r="E18" s="25" t="s">
        <v>42</v>
      </c>
      <c r="F18" s="26">
        <f>SUM(F19:F23)</f>
        <v>128270103.74999999</v>
      </c>
    </row>
    <row r="19" spans="1:6" ht="25.5">
      <c r="A19" s="6" t="s">
        <v>9</v>
      </c>
      <c r="B19" s="1">
        <v>501512</v>
      </c>
      <c r="C19" s="2">
        <v>12</v>
      </c>
      <c r="D19" s="1">
        <v>57216</v>
      </c>
      <c r="E19" s="14" t="s">
        <v>43</v>
      </c>
      <c r="F19" s="7">
        <v>98891509</v>
      </c>
    </row>
    <row r="20" spans="1:6">
      <c r="A20" s="6" t="s">
        <v>10</v>
      </c>
      <c r="B20" s="1">
        <v>501612</v>
      </c>
      <c r="C20" s="2">
        <v>12</v>
      </c>
      <c r="D20" s="1">
        <v>59121</v>
      </c>
      <c r="E20" s="14" t="s">
        <v>44</v>
      </c>
      <c r="F20" s="7">
        <v>20849705.440000001</v>
      </c>
    </row>
    <row r="21" spans="1:6">
      <c r="A21" s="6" t="s">
        <v>11</v>
      </c>
      <c r="B21" s="1">
        <v>501712</v>
      </c>
      <c r="C21" s="2">
        <v>12</v>
      </c>
      <c r="D21" s="1">
        <v>55111</v>
      </c>
      <c r="E21" s="14" t="s">
        <v>45</v>
      </c>
      <c r="F21" s="7">
        <v>5571456.3499999996</v>
      </c>
    </row>
    <row r="22" spans="1:6">
      <c r="A22" s="6" t="s">
        <v>12</v>
      </c>
      <c r="B22" s="1">
        <v>512112</v>
      </c>
      <c r="C22" s="2">
        <v>12</v>
      </c>
      <c r="D22" s="1">
        <v>59451</v>
      </c>
      <c r="E22" s="14" t="s">
        <v>46</v>
      </c>
      <c r="F22" s="7">
        <v>1630250</v>
      </c>
    </row>
    <row r="23" spans="1:6" ht="25.5">
      <c r="A23" s="6" t="s">
        <v>10</v>
      </c>
      <c r="B23" s="1">
        <v>512412</v>
      </c>
      <c r="C23" s="2">
        <v>12</v>
      </c>
      <c r="D23" s="1">
        <v>59121</v>
      </c>
      <c r="E23" s="14" t="s">
        <v>47</v>
      </c>
      <c r="F23" s="7">
        <v>1327182.96</v>
      </c>
    </row>
    <row r="24" spans="1:6">
      <c r="A24" s="27"/>
      <c r="B24" s="28"/>
      <c r="C24" s="28"/>
      <c r="D24" s="28"/>
      <c r="E24" s="29" t="s">
        <v>48</v>
      </c>
      <c r="F24" s="26">
        <f>SUM(F25:F31)</f>
        <v>179849114.76999998</v>
      </c>
    </row>
    <row r="25" spans="1:6" ht="25.5">
      <c r="A25" s="6" t="s">
        <v>13</v>
      </c>
      <c r="B25" s="1">
        <v>503813</v>
      </c>
      <c r="C25" s="2">
        <v>13</v>
      </c>
      <c r="D25" s="1">
        <v>18411</v>
      </c>
      <c r="E25" s="14" t="s">
        <v>49</v>
      </c>
      <c r="F25" s="7">
        <v>1494537.35</v>
      </c>
    </row>
    <row r="26" spans="1:6" ht="25.5">
      <c r="A26" s="6" t="s">
        <v>15</v>
      </c>
      <c r="B26" s="1">
        <v>504913</v>
      </c>
      <c r="C26" s="2">
        <v>13</v>
      </c>
      <c r="D26" s="1">
        <v>18112</v>
      </c>
      <c r="E26" s="14" t="s">
        <v>50</v>
      </c>
      <c r="F26" s="7">
        <v>18749999.969999999</v>
      </c>
    </row>
    <row r="27" spans="1:6" ht="25.5">
      <c r="A27" s="6" t="s">
        <v>14</v>
      </c>
      <c r="B27" s="1">
        <v>511313</v>
      </c>
      <c r="C27" s="2">
        <v>13</v>
      </c>
      <c r="D27" s="1">
        <v>59131</v>
      </c>
      <c r="E27" s="14" t="s">
        <v>51</v>
      </c>
      <c r="F27" s="7">
        <v>156406977.44999999</v>
      </c>
    </row>
    <row r="28" spans="1:6" ht="25.5">
      <c r="A28" s="6" t="s">
        <v>98</v>
      </c>
      <c r="B28" s="1">
        <v>515413</v>
      </c>
      <c r="C28" s="2" t="s">
        <v>87</v>
      </c>
      <c r="D28" s="1">
        <v>57313</v>
      </c>
      <c r="E28" s="14" t="s">
        <v>52</v>
      </c>
      <c r="F28" s="7">
        <v>330600</v>
      </c>
    </row>
    <row r="29" spans="1:6" ht="25.5">
      <c r="A29" s="6" t="s">
        <v>98</v>
      </c>
      <c r="B29" s="1">
        <v>515513</v>
      </c>
      <c r="C29" s="2" t="s">
        <v>87</v>
      </c>
      <c r="D29" s="1">
        <v>57313</v>
      </c>
      <c r="E29" s="14" t="s">
        <v>53</v>
      </c>
      <c r="F29" s="7">
        <v>1565200</v>
      </c>
    </row>
    <row r="30" spans="1:6" ht="25.5">
      <c r="A30" s="6" t="s">
        <v>88</v>
      </c>
      <c r="B30" s="1">
        <v>515613</v>
      </c>
      <c r="C30" s="2" t="s">
        <v>87</v>
      </c>
      <c r="D30" s="1">
        <v>59455</v>
      </c>
      <c r="E30" s="14" t="s">
        <v>54</v>
      </c>
      <c r="F30" s="7">
        <v>205600</v>
      </c>
    </row>
    <row r="31" spans="1:6" ht="25.5">
      <c r="A31" s="6" t="s">
        <v>89</v>
      </c>
      <c r="B31" s="1">
        <v>515713</v>
      </c>
      <c r="C31" s="2" t="s">
        <v>87</v>
      </c>
      <c r="D31" s="1">
        <v>59455</v>
      </c>
      <c r="E31" s="14" t="s">
        <v>55</v>
      </c>
      <c r="F31" s="7">
        <v>1096200</v>
      </c>
    </row>
    <row r="32" spans="1:6">
      <c r="A32" s="27"/>
      <c r="B32" s="28"/>
      <c r="C32" s="28"/>
      <c r="D32" s="28"/>
      <c r="E32" s="29" t="s">
        <v>56</v>
      </c>
      <c r="F32" s="30">
        <f>SUM(F33:F44)</f>
        <v>512546886.36000001</v>
      </c>
    </row>
    <row r="33" spans="1:6">
      <c r="A33" s="6" t="s">
        <v>16</v>
      </c>
      <c r="B33" s="1">
        <v>505114</v>
      </c>
      <c r="C33" s="2">
        <v>14</v>
      </c>
      <c r="D33" s="1">
        <v>59114</v>
      </c>
      <c r="E33" s="14" t="s">
        <v>57</v>
      </c>
      <c r="F33" s="7">
        <v>191497823.78999999</v>
      </c>
    </row>
    <row r="34" spans="1:6">
      <c r="A34" s="6" t="s">
        <v>17</v>
      </c>
      <c r="B34" s="1">
        <v>505214</v>
      </c>
      <c r="C34" s="2">
        <v>14</v>
      </c>
      <c r="D34" s="1">
        <v>59148</v>
      </c>
      <c r="E34" s="14" t="s">
        <v>58</v>
      </c>
      <c r="F34" s="7">
        <v>2621354.09</v>
      </c>
    </row>
    <row r="35" spans="1:6" ht="25.5">
      <c r="A35" s="6" t="s">
        <v>17</v>
      </c>
      <c r="B35" s="1">
        <v>510914</v>
      </c>
      <c r="C35" s="2">
        <v>14</v>
      </c>
      <c r="D35" s="1">
        <v>59111</v>
      </c>
      <c r="E35" s="14" t="s">
        <v>59</v>
      </c>
      <c r="F35" s="7">
        <v>28841905.690000001</v>
      </c>
    </row>
    <row r="36" spans="1:6">
      <c r="A36" s="6" t="s">
        <v>17</v>
      </c>
      <c r="B36" s="1">
        <v>511014</v>
      </c>
      <c r="C36" s="2">
        <v>14</v>
      </c>
      <c r="D36" s="1">
        <v>59113</v>
      </c>
      <c r="E36" s="14" t="s">
        <v>60</v>
      </c>
      <c r="F36" s="7">
        <v>106524424.17</v>
      </c>
    </row>
    <row r="37" spans="1:6">
      <c r="A37" s="6" t="s">
        <v>14</v>
      </c>
      <c r="B37" s="1">
        <v>511414</v>
      </c>
      <c r="C37" s="2">
        <v>14</v>
      </c>
      <c r="D37" s="1">
        <v>59144</v>
      </c>
      <c r="E37" s="14" t="s">
        <v>61</v>
      </c>
      <c r="F37" s="7">
        <f>'[1]POR OBRA'!$AG$135+'[1]POR OBRA'!$AG$164</f>
        <v>1218240</v>
      </c>
    </row>
    <row r="38" spans="1:6" ht="25.5">
      <c r="A38" s="6" t="s">
        <v>18</v>
      </c>
      <c r="B38" s="1">
        <v>513614</v>
      </c>
      <c r="C38" s="2">
        <v>14</v>
      </c>
      <c r="D38" s="1">
        <v>59124</v>
      </c>
      <c r="E38" s="14" t="s">
        <v>90</v>
      </c>
      <c r="F38" s="7">
        <v>765397.19</v>
      </c>
    </row>
    <row r="39" spans="1:6" ht="20.25" customHeight="1">
      <c r="A39" s="6" t="s">
        <v>19</v>
      </c>
      <c r="B39" s="1">
        <v>550114</v>
      </c>
      <c r="C39" s="2">
        <v>14</v>
      </c>
      <c r="D39" s="1">
        <v>59124</v>
      </c>
      <c r="E39" s="14" t="s">
        <v>62</v>
      </c>
      <c r="F39" s="7">
        <v>152283.63</v>
      </c>
    </row>
    <row r="40" spans="1:6">
      <c r="A40" s="6" t="s">
        <v>19</v>
      </c>
      <c r="B40" s="1">
        <v>550314</v>
      </c>
      <c r="C40" s="2">
        <v>14</v>
      </c>
      <c r="D40" s="1">
        <v>59113</v>
      </c>
      <c r="E40" s="14" t="s">
        <v>63</v>
      </c>
      <c r="F40" s="7">
        <v>6345795.54</v>
      </c>
    </row>
    <row r="41" spans="1:6">
      <c r="A41" s="6" t="s">
        <v>19</v>
      </c>
      <c r="B41" s="1">
        <v>550414</v>
      </c>
      <c r="C41" s="2">
        <v>14</v>
      </c>
      <c r="D41" s="1">
        <v>59113</v>
      </c>
      <c r="E41" s="14" t="s">
        <v>64</v>
      </c>
      <c r="F41" s="7">
        <v>117832205.25</v>
      </c>
    </row>
    <row r="42" spans="1:6">
      <c r="A42" s="6" t="s">
        <v>19</v>
      </c>
      <c r="B42" s="1">
        <v>550514</v>
      </c>
      <c r="C42" s="2">
        <v>14</v>
      </c>
      <c r="D42" s="1">
        <v>59113</v>
      </c>
      <c r="E42" s="14" t="s">
        <v>65</v>
      </c>
      <c r="F42" s="7">
        <v>6637351.2599999998</v>
      </c>
    </row>
    <row r="43" spans="1:6">
      <c r="A43" s="6" t="s">
        <v>19</v>
      </c>
      <c r="B43" s="1">
        <v>550814</v>
      </c>
      <c r="C43" s="2">
        <v>14</v>
      </c>
      <c r="D43" s="1">
        <v>59144</v>
      </c>
      <c r="E43" s="14" t="s">
        <v>66</v>
      </c>
      <c r="F43" s="7">
        <v>50000000</v>
      </c>
    </row>
    <row r="44" spans="1:6" ht="25.5">
      <c r="A44" s="6" t="s">
        <v>19</v>
      </c>
      <c r="B44" s="1">
        <v>551114</v>
      </c>
      <c r="C44" s="2">
        <v>14</v>
      </c>
      <c r="D44" s="1">
        <v>59112</v>
      </c>
      <c r="E44" s="14" t="s">
        <v>67</v>
      </c>
      <c r="F44" s="7">
        <v>110105.75</v>
      </c>
    </row>
    <row r="45" spans="1:6">
      <c r="A45" s="31"/>
      <c r="B45" s="32"/>
      <c r="C45" s="32"/>
      <c r="D45" s="32"/>
      <c r="E45" s="29" t="s">
        <v>68</v>
      </c>
      <c r="F45" s="33">
        <f>SUM(F46:F54)</f>
        <v>19740459.990000002</v>
      </c>
    </row>
    <row r="46" spans="1:6" ht="18.75" customHeight="1">
      <c r="A46" s="6" t="s">
        <v>20</v>
      </c>
      <c r="B46" s="1">
        <v>505415</v>
      </c>
      <c r="C46" s="2">
        <v>15</v>
      </c>
      <c r="D46" s="1">
        <v>59471</v>
      </c>
      <c r="E46" s="14" t="s">
        <v>69</v>
      </c>
      <c r="F46" s="7">
        <v>1561838.4</v>
      </c>
    </row>
    <row r="47" spans="1:6" ht="25.5">
      <c r="A47" s="6" t="s">
        <v>21</v>
      </c>
      <c r="B47" s="1">
        <v>505515</v>
      </c>
      <c r="C47" s="2">
        <v>15</v>
      </c>
      <c r="D47" s="1">
        <v>59471</v>
      </c>
      <c r="E47" s="14" t="s">
        <v>70</v>
      </c>
      <c r="F47" s="7">
        <v>881118</v>
      </c>
    </row>
    <row r="48" spans="1:6" ht="25.5">
      <c r="A48" s="6" t="s">
        <v>22</v>
      </c>
      <c r="B48" s="1">
        <v>505615</v>
      </c>
      <c r="C48" s="2">
        <v>15</v>
      </c>
      <c r="D48" s="1">
        <v>59471</v>
      </c>
      <c r="E48" s="14" t="s">
        <v>71</v>
      </c>
      <c r="F48" s="7">
        <v>618211.43999999994</v>
      </c>
    </row>
    <row r="49" spans="1:6">
      <c r="A49" s="6" t="s">
        <v>23</v>
      </c>
      <c r="B49" s="1">
        <v>505715</v>
      </c>
      <c r="C49" s="2">
        <v>15</v>
      </c>
      <c r="D49" s="1">
        <v>59451</v>
      </c>
      <c r="E49" s="14" t="s">
        <v>72</v>
      </c>
      <c r="F49" s="7">
        <v>3545300</v>
      </c>
    </row>
    <row r="50" spans="1:6" ht="25.5">
      <c r="A50" s="6" t="s">
        <v>5</v>
      </c>
      <c r="B50" s="1">
        <v>505815</v>
      </c>
      <c r="C50" s="2">
        <v>15</v>
      </c>
      <c r="D50" s="1">
        <v>59121</v>
      </c>
      <c r="E50" s="14" t="s">
        <v>73</v>
      </c>
      <c r="F50" s="7">
        <v>1274508.95</v>
      </c>
    </row>
    <row r="51" spans="1:6" ht="25.5">
      <c r="A51" s="6" t="s">
        <v>24</v>
      </c>
      <c r="B51" s="1">
        <v>511115</v>
      </c>
      <c r="C51" s="2">
        <v>15</v>
      </c>
      <c r="D51" s="1">
        <v>59471</v>
      </c>
      <c r="E51" s="14" t="s">
        <v>74</v>
      </c>
      <c r="F51" s="7">
        <v>1531483.2</v>
      </c>
    </row>
    <row r="52" spans="1:6">
      <c r="A52" s="6" t="s">
        <v>25</v>
      </c>
      <c r="B52" s="1">
        <v>511215</v>
      </c>
      <c r="C52" s="2">
        <v>15</v>
      </c>
      <c r="D52" s="1">
        <v>59471</v>
      </c>
      <c r="E52" s="14" t="s">
        <v>75</v>
      </c>
      <c r="F52" s="7">
        <v>10038000</v>
      </c>
    </row>
    <row r="53" spans="1:6" ht="25.5">
      <c r="A53" s="6" t="s">
        <v>88</v>
      </c>
      <c r="B53" s="1">
        <v>515215</v>
      </c>
      <c r="C53" s="2">
        <v>15</v>
      </c>
      <c r="D53" s="1">
        <v>59455</v>
      </c>
      <c r="E53" s="14" t="s">
        <v>77</v>
      </c>
      <c r="F53" s="7">
        <v>270000</v>
      </c>
    </row>
    <row r="54" spans="1:6" ht="38.25">
      <c r="A54" s="6" t="s">
        <v>89</v>
      </c>
      <c r="B54" s="1">
        <v>515315</v>
      </c>
      <c r="C54" s="2">
        <v>15</v>
      </c>
      <c r="D54" s="1">
        <v>59455</v>
      </c>
      <c r="E54" s="14" t="s">
        <v>78</v>
      </c>
      <c r="F54" s="7">
        <v>20000</v>
      </c>
    </row>
    <row r="55" spans="1:6">
      <c r="A55" s="34"/>
      <c r="B55" s="35"/>
      <c r="C55" s="35"/>
      <c r="D55" s="35"/>
      <c r="E55" s="25" t="s">
        <v>79</v>
      </c>
      <c r="F55" s="26">
        <f>SUM(F56:F57)</f>
        <v>16123000</v>
      </c>
    </row>
    <row r="56" spans="1:6">
      <c r="A56" s="6" t="s">
        <v>26</v>
      </c>
      <c r="B56" s="1">
        <v>505916</v>
      </c>
      <c r="C56" s="2">
        <v>16</v>
      </c>
      <c r="D56" s="1">
        <v>59451</v>
      </c>
      <c r="E56" s="14" t="s">
        <v>80</v>
      </c>
      <c r="F56" s="7">
        <f>'[1]POR OBRA'!$AG$72</f>
        <v>15999000</v>
      </c>
    </row>
    <row r="57" spans="1:6" ht="25.5">
      <c r="A57" s="6" t="s">
        <v>27</v>
      </c>
      <c r="B57" s="1">
        <v>515916</v>
      </c>
      <c r="C57" s="2">
        <v>16</v>
      </c>
      <c r="D57" s="1">
        <v>59455</v>
      </c>
      <c r="E57" s="14" t="s">
        <v>82</v>
      </c>
      <c r="F57" s="7">
        <v>124000</v>
      </c>
    </row>
    <row r="58" spans="1:6">
      <c r="A58" s="31"/>
      <c r="B58" s="32"/>
      <c r="C58" s="32"/>
      <c r="D58" s="32"/>
      <c r="E58" s="36" t="s">
        <v>83</v>
      </c>
      <c r="F58" s="33">
        <f>SUM(F59:F59)</f>
        <v>51807.6</v>
      </c>
    </row>
    <row r="59" spans="1:6">
      <c r="A59" s="8" t="s">
        <v>28</v>
      </c>
      <c r="B59" s="3">
        <v>506618</v>
      </c>
      <c r="C59" s="3">
        <v>18</v>
      </c>
      <c r="D59" s="3">
        <v>18311</v>
      </c>
      <c r="E59" s="15" t="s">
        <v>76</v>
      </c>
      <c r="F59" s="9">
        <v>51807.6</v>
      </c>
    </row>
    <row r="60" spans="1:6">
      <c r="A60" s="37"/>
      <c r="B60" s="38"/>
      <c r="C60" s="38"/>
      <c r="D60" s="38"/>
      <c r="E60" s="39" t="s">
        <v>84</v>
      </c>
      <c r="F60" s="40">
        <f>SUM(F61:F61)</f>
        <v>25582244.809999999</v>
      </c>
    </row>
    <row r="61" spans="1:6">
      <c r="A61" s="6" t="s">
        <v>29</v>
      </c>
      <c r="B61" s="1">
        <v>509332</v>
      </c>
      <c r="C61" s="2">
        <v>32</v>
      </c>
      <c r="D61" s="1">
        <v>59471</v>
      </c>
      <c r="E61" s="14" t="s">
        <v>85</v>
      </c>
      <c r="F61" s="7">
        <v>25582244.809999999</v>
      </c>
    </row>
    <row r="62" spans="1:6">
      <c r="A62" s="31"/>
      <c r="B62" s="32"/>
      <c r="C62" s="32"/>
      <c r="D62" s="32"/>
      <c r="E62" s="36" t="s">
        <v>86</v>
      </c>
      <c r="F62" s="40">
        <f>SUM(F63:F63)</f>
        <v>350000</v>
      </c>
    </row>
    <row r="63" spans="1:6" ht="15.75" thickBot="1">
      <c r="A63" s="10" t="s">
        <v>30</v>
      </c>
      <c r="B63" s="11">
        <v>510040</v>
      </c>
      <c r="C63" s="12">
        <v>40</v>
      </c>
      <c r="D63" s="11">
        <v>18511</v>
      </c>
      <c r="E63" s="16" t="s">
        <v>81</v>
      </c>
      <c r="F63" s="13">
        <f>'[1]POR OBRA'!$AG$122</f>
        <v>350000</v>
      </c>
    </row>
  </sheetData>
  <mergeCells count="5">
    <mergeCell ref="A1:F1"/>
    <mergeCell ref="A2:F2"/>
    <mergeCell ref="A3:F3"/>
    <mergeCell ref="A4:D6"/>
    <mergeCell ref="E4:E6"/>
  </mergeCells>
  <pageMargins left="0.70866141732283472" right="0.2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Trim 2020</vt:lpstr>
      <vt:lpstr>'3 Trim 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mrosas</cp:lastModifiedBy>
  <cp:lastPrinted>2021-01-13T17:23:38Z</cp:lastPrinted>
  <dcterms:created xsi:type="dcterms:W3CDTF">2020-10-05T18:36:35Z</dcterms:created>
  <dcterms:modified xsi:type="dcterms:W3CDTF">2021-01-13T17:38:48Z</dcterms:modified>
</cp:coreProperties>
</file>