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45"/>
  </bookViews>
  <sheets>
    <sheet name="ENERO-DIC" sheetId="1" r:id="rId1"/>
  </sheets>
  <externalReferences>
    <externalReference r:id="rId2"/>
  </externalReferences>
  <definedNames>
    <definedName name="_xlnm._FilterDatabase" localSheetId="0" hidden="1">'ENERO-DIC'!$A$8:$F$153</definedName>
    <definedName name="_xlnm.Print_Titles" localSheetId="0">'ENERO-DIC'!$7:$7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/>
  <c r="A102"/>
  <c r="C101"/>
  <c r="A101"/>
  <c r="F29" l="1"/>
  <c r="F145" l="1"/>
  <c r="F22"/>
  <c r="F12" l="1"/>
  <c r="F14"/>
  <c r="A15"/>
  <c r="B15"/>
  <c r="C15"/>
  <c r="D15"/>
  <c r="F149" l="1"/>
  <c r="F148" s="1"/>
  <c r="F134"/>
  <c r="F129"/>
  <c r="F124"/>
  <c r="F116"/>
  <c r="F16"/>
  <c r="F10"/>
  <c r="F8"/>
  <c r="D144"/>
  <c r="C144"/>
  <c r="B144"/>
  <c r="A144"/>
  <c r="D142"/>
  <c r="C142"/>
  <c r="B142"/>
  <c r="A142"/>
  <c r="D140"/>
  <c r="C140"/>
  <c r="B140"/>
  <c r="A140"/>
  <c r="D139"/>
  <c r="C139"/>
  <c r="B139"/>
  <c r="A139"/>
  <c r="C130"/>
  <c r="D125"/>
  <c r="C125"/>
  <c r="B125"/>
  <c r="A125"/>
  <c r="C100"/>
  <c r="A100"/>
  <c r="C98"/>
  <c r="A98"/>
  <c r="D79"/>
  <c r="C79"/>
  <c r="B79"/>
  <c r="A79"/>
  <c r="D78"/>
  <c r="C78"/>
  <c r="A78"/>
  <c r="D77"/>
  <c r="C77"/>
  <c r="B77"/>
  <c r="A77"/>
  <c r="D76"/>
  <c r="C76"/>
  <c r="B76"/>
  <c r="A76"/>
  <c r="D72"/>
  <c r="C72"/>
  <c r="B72"/>
  <c r="A72"/>
  <c r="D70"/>
  <c r="C70"/>
  <c r="B70"/>
  <c r="A70"/>
  <c r="D45"/>
  <c r="D23"/>
  <c r="C23"/>
  <c r="B23"/>
  <c r="A23"/>
  <c r="D21"/>
  <c r="C21"/>
  <c r="B21"/>
  <c r="A21"/>
  <c r="D11"/>
  <c r="C11"/>
  <c r="B11"/>
  <c r="A11"/>
  <c r="C9"/>
  <c r="F61" l="1"/>
  <c r="F141"/>
  <c r="F152"/>
  <c r="F131"/>
  <c r="F24"/>
  <c r="F126"/>
  <c r="F103"/>
  <c r="F122"/>
</calcChain>
</file>

<file path=xl/sharedStrings.xml><?xml version="1.0" encoding="utf-8"?>
<sst xmlns="http://schemas.openxmlformats.org/spreadsheetml/2006/main" count="281" uniqueCount="241">
  <si>
    <t>Cuenta</t>
  </si>
  <si>
    <t>Prog</t>
  </si>
  <si>
    <t>Origen</t>
  </si>
  <si>
    <t>Dep</t>
  </si>
  <si>
    <t>Sscta</t>
  </si>
  <si>
    <t>BZM01</t>
  </si>
  <si>
    <t>FZM98</t>
  </si>
  <si>
    <t>IZF01</t>
  </si>
  <si>
    <t>GZM01</t>
  </si>
  <si>
    <t>GZM02</t>
  </si>
  <si>
    <t>GZM03</t>
  </si>
  <si>
    <t>GZM06</t>
  </si>
  <si>
    <t>GZM98</t>
  </si>
  <si>
    <t>GZM17</t>
  </si>
  <si>
    <t>GZM18</t>
  </si>
  <si>
    <t>AZF01</t>
  </si>
  <si>
    <t>AZF98</t>
  </si>
  <si>
    <t>AZF02</t>
  </si>
  <si>
    <t>AZF04</t>
  </si>
  <si>
    <t>AZM03</t>
  </si>
  <si>
    <t>AZM04</t>
  </si>
  <si>
    <t>AZM08</t>
  </si>
  <si>
    <t>AZM07</t>
  </si>
  <si>
    <t>AZM98</t>
  </si>
  <si>
    <t>AZM09</t>
  </si>
  <si>
    <t>AZM10</t>
  </si>
  <si>
    <t>AZM11</t>
  </si>
  <si>
    <t>AZS04</t>
  </si>
  <si>
    <t>AZS03</t>
  </si>
  <si>
    <t>AZS01</t>
  </si>
  <si>
    <t>AZS02</t>
  </si>
  <si>
    <t>AZM24</t>
  </si>
  <si>
    <t>12</t>
  </si>
  <si>
    <t>AZM25</t>
  </si>
  <si>
    <t>EZM21</t>
  </si>
  <si>
    <t>EZM02</t>
  </si>
  <si>
    <t>EZM03</t>
  </si>
  <si>
    <t>EZM04</t>
  </si>
  <si>
    <t>EZM05</t>
  </si>
  <si>
    <t>EZM07</t>
  </si>
  <si>
    <t>EZM08</t>
  </si>
  <si>
    <t>EZM09</t>
  </si>
  <si>
    <t>EZM10</t>
  </si>
  <si>
    <t>EZM98</t>
  </si>
  <si>
    <t>EZM13</t>
  </si>
  <si>
    <t>EZM14</t>
  </si>
  <si>
    <t>EZF98</t>
  </si>
  <si>
    <t>EZP98</t>
  </si>
  <si>
    <t>EZX98</t>
  </si>
  <si>
    <t>EZK98</t>
  </si>
  <si>
    <t>FZM04</t>
  </si>
  <si>
    <t>FZM05</t>
  </si>
  <si>
    <t>FZM06</t>
  </si>
  <si>
    <t>FZM07</t>
  </si>
  <si>
    <t>FZM08</t>
  </si>
  <si>
    <t>FZM02</t>
  </si>
  <si>
    <t>FZM03</t>
  </si>
  <si>
    <t>FZM09</t>
  </si>
  <si>
    <t>FZM13</t>
  </si>
  <si>
    <t>FZM14</t>
  </si>
  <si>
    <t>FZM15</t>
  </si>
  <si>
    <t>FZV04</t>
  </si>
  <si>
    <t>HZM01</t>
  </si>
  <si>
    <t>AZM12</t>
  </si>
  <si>
    <t>DZM03</t>
  </si>
  <si>
    <t>AZM19</t>
  </si>
  <si>
    <t>AZM21</t>
  </si>
  <si>
    <t>FZM16</t>
  </si>
  <si>
    <t>FZM17</t>
  </si>
  <si>
    <t>FZM19</t>
  </si>
  <si>
    <t>FZM20</t>
  </si>
  <si>
    <t>FZM22</t>
  </si>
  <si>
    <t>FZM23</t>
  </si>
  <si>
    <t>FZM24</t>
  </si>
  <si>
    <t>FZM25</t>
  </si>
  <si>
    <t>FZM26</t>
  </si>
  <si>
    <t>GZM10</t>
  </si>
  <si>
    <t>Municipio de Ciudad Juárez, Chihuahua.</t>
  </si>
  <si>
    <t>Información  de Programas y Proyectos de Inversión</t>
  </si>
  <si>
    <t>Proyecto</t>
  </si>
  <si>
    <t>Total de la inversión</t>
  </si>
  <si>
    <t>REGIDORES</t>
  </si>
  <si>
    <t>MOBILIARIO Y EQUIPO DE COMPUTO</t>
  </si>
  <si>
    <t>SINDICATURA</t>
  </si>
  <si>
    <t>EQUIPO DE CLIMA</t>
  </si>
  <si>
    <t>SECRETARÍA PARTICULAR</t>
  </si>
  <si>
    <t>VAMOS VIENDO (ATENCIÓN CIUDADANA)</t>
  </si>
  <si>
    <t>MOBILIARIO Y EQUIPO</t>
  </si>
  <si>
    <t>SECRETARÍA DEL AYUNTAMIENTO</t>
  </si>
  <si>
    <t>INSTALACIÓN DE EQUIPO DE CLIMA</t>
  </si>
  <si>
    <t>TESORERÍA MUNICIPAL</t>
  </si>
  <si>
    <t>PAGO DE ALUMBRADO PÚBLICO</t>
  </si>
  <si>
    <t>PROGRAMA DE DIGITALIZACIÓN DE ARCHIVOS</t>
  </si>
  <si>
    <t>PROGRAMA DE SORTEO PREDIAL</t>
  </si>
  <si>
    <t>EQUIPO PARA CONTINGENCIA COVID-19</t>
  </si>
  <si>
    <t>CONTRALORÍA MUNICIPAL</t>
  </si>
  <si>
    <t>REMPLAZO DE LOSA DE CONCRETO E IMPERMEABILIZACIÓN</t>
  </si>
  <si>
    <t>OFICIALÍA MAYOR</t>
  </si>
  <si>
    <t>MUEBLES DE OFICINA Y ESTANTERÍA</t>
  </si>
  <si>
    <t>REHABILITACIÓN Y MANTENIMIENTO DE ESTANCIA INFANTIL EVA SAMANO</t>
  </si>
  <si>
    <t>EQUIPO DE OFICINA</t>
  </si>
  <si>
    <t>EQUIPO GENERAL</t>
  </si>
  <si>
    <t>SECRETARÍA DE SEGURIDAD PÚBLICA</t>
  </si>
  <si>
    <t>SERVICIO DE ARRENDAMIENTO DE VEHÍCULOS TERRESTRES EQUIPADOS COMO PATRULLAS</t>
  </si>
  <si>
    <t>SEGUNDA ETAPA DE LA ACADEMIA DE POLICÍA</t>
  </si>
  <si>
    <t>COPARTICIPACION FORTASEG</t>
  </si>
  <si>
    <t>EQUIPO ANTIMOTIN</t>
  </si>
  <si>
    <t>EQUIPO MEDICO</t>
  </si>
  <si>
    <t>EQUIPO DE CLIMA EN INSTALACIONES DE LA SSPM</t>
  </si>
  <si>
    <t>EQUIPO DE COMPUTO</t>
  </si>
  <si>
    <t>EQUIPO EDUCACIONAL Y DE APOYO</t>
  </si>
  <si>
    <t>HERRAMIENTA MAYOR</t>
  </si>
  <si>
    <t>PREVENCIÓN DE VIOLENCIA EN JÓVENES</t>
  </si>
  <si>
    <t>PREVENCIÓN DE VIOLENCIA ESCOLAR</t>
  </si>
  <si>
    <t>PREVENCIÓN DE VIOLENCIA FAMILIAR Y DE GÉNERO</t>
  </si>
  <si>
    <t>PREVENCIÓN SOCIAL DE LA VIOLENCIA Y LA DELINCUENCIA CON PARTICIPACIÓN CIUDADANA</t>
  </si>
  <si>
    <t>EQUIPAMIENTO DE LAS INSTITUCIONES DE SEGURIDAD PÚBLICA</t>
  </si>
  <si>
    <t>FORTALECIMIENTO DE LAS CAPACIDADES DE EVALUACIÓN EN CONTROL DE CONFIANZA</t>
  </si>
  <si>
    <t>PROFESIONALIZACION, CERTIFICACION Y CAPACITACION</t>
  </si>
  <si>
    <t>ADECUACIONES DE LOS JUZGADOS PARA SU ACTUALIZACIÓN AL NUEVO SISTEMA DE JUSTICIA CÍVICA</t>
  </si>
  <si>
    <t>EQUIPO DE REGISTRO NACIONAL DE DETENCIONES</t>
  </si>
  <si>
    <t>TERCERA ETAPA DE LA ACADEMIA DE POLICÍA</t>
  </si>
  <si>
    <t>SOFTWARE PARA MONITOREO Y SEGURIDAD PREVENCIÓN CIUDADANA</t>
  </si>
  <si>
    <t>EQUIPO DE TRANSPORTE .MOTOCICLETAS</t>
  </si>
  <si>
    <t>EQUIPO DE TRANSPORTE.VEHICULOS</t>
  </si>
  <si>
    <t>SERVICIOS PÚBLICOS</t>
  </si>
  <si>
    <t>ADQUISICIÓN DE CAMIONES CON GRÚAS CANASTILLA</t>
  </si>
  <si>
    <t>MOBILIARIO Y EQUIPO DE OFICINA PARA ALUMBRADO PÚBLICO</t>
  </si>
  <si>
    <t>EQUIPO Y HERRAMIENTA PARA ALUMBRADO PÚBLICO</t>
  </si>
  <si>
    <t>EQUIPO ELÉCTRICO Y DE REFRIGERACIÓN PARA EL RASTRO</t>
  </si>
  <si>
    <t>MANTENIMIENTO DEL SISTEMA HIDRÁULICO, PLOMERIA Y MANGUERAS EN EL RASTRO</t>
  </si>
  <si>
    <t>EQUIPO Y HERRAMIENTA PARA LIMPIA</t>
  </si>
  <si>
    <t>MAQUINARIA Y HERRAMIENTA DE USO MANUAL PARA PARQUES Y JARDINES</t>
  </si>
  <si>
    <t>ADQUISICIÓN DE PINTURA PARA PARQUES Y JARDINES</t>
  </si>
  <si>
    <t>MANTENIMIENTO DE PLANTAS TRATADORAS</t>
  </si>
  <si>
    <t>ADQUISICIÓN DE REMOLQUES PARA PARQUES Y JARDINES</t>
  </si>
  <si>
    <t>PLAN EMERGENTE DE OCUPACIÓN TEMPORAL</t>
  </si>
  <si>
    <t>ADQUISICIÓN DE TERRENO PARA AMPLIACIÓN DE PANTEÓN</t>
  </si>
  <si>
    <t>REHABILITACIÓN Y MANTENIMIENTO DE FUENTES MUNICIPALES</t>
  </si>
  <si>
    <t>REHABILITACIÓN Y MANTENIMIENTO DE LA RED DE ALUMBRADO PÚBLICO EN LA CIUDAD</t>
  </si>
  <si>
    <t>PLAN EMERGENTE DE OCUPACIÓN TEMPORAL. BACHEO EMERGENTE</t>
  </si>
  <si>
    <t>PLAN EMERGENTE DE OCUPACIÓN TEMPORAL. LIMPIEZA DE AVENIDAS</t>
  </si>
  <si>
    <t>PLAN EMERGENTE DE OCUPACIÓN TEMPORAL. ANTIGRAFITTI</t>
  </si>
  <si>
    <t>PLAN EMERGENTE DE OCUPACIÓN TEMPORAL. MANTENIMIENTO DE ÁREAS VERDES</t>
  </si>
  <si>
    <t>OBRAS PÚBLICAS</t>
  </si>
  <si>
    <t xml:space="preserve">PLAN DE MOVILIDAD URBANA </t>
  </si>
  <si>
    <t>ELABORACIÓN DE PROYECTOS</t>
  </si>
  <si>
    <t>RED DE AGUA POTABLE, ALCANTARILLADO Y REVESTIMIENTO</t>
  </si>
  <si>
    <t xml:space="preserve">PAVIMENTACIÓN EN ZAP </t>
  </si>
  <si>
    <t>ADQUISICION DE POLIMEROS</t>
  </si>
  <si>
    <t xml:space="preserve">ACONDICIONAR CAMELLONES, FUENTES Y MONUMENTOS </t>
  </si>
  <si>
    <t xml:space="preserve">PAVIMENTACIÓN FUERA DE ZAP </t>
  </si>
  <si>
    <t xml:space="preserve">MANTENIMIENTO DE CALLES (ASFALTO Y CONCRETO) </t>
  </si>
  <si>
    <t xml:space="preserve">EMPAREJAMIENTO DE VIALIDADES </t>
  </si>
  <si>
    <t>CONVENIO CON GOBIERNO DE EDO PASOS VEHICULARES</t>
  </si>
  <si>
    <t>TRABAJOS COMPLEMENTARIOS PASO A DESNIVEL PASO DEL NORTE</t>
  </si>
  <si>
    <t>COLOCACIÓN DE MALLA CICLÓNICA EN ACEQUIA PASO DEL NORTE</t>
  </si>
  <si>
    <t>DESARROLLO SOCIAL</t>
  </si>
  <si>
    <t>PROGRAMA DE TEMPORADA INVERNAL 2020</t>
  </si>
  <si>
    <t>PROGRAMA DE MEJORAMIENTO DE LA VIVIENDA. (BLOCK)</t>
  </si>
  <si>
    <t>PROGRAMA DE MEJORAMIENTO DE LA VIVIENDA. (CEMENTO)</t>
  </si>
  <si>
    <t>PROGRAMA DE MEJORAMIENTO DE LA VIVIENDA. (IMPERMEABILIZANTES)</t>
  </si>
  <si>
    <t>PROGRAMA DE APOYOS ECONÓMICOS CAI</t>
  </si>
  <si>
    <t>REHABILITACIÓN Y MANTENIMIENTO DE INSTALACIONES DE LA DIRECCIÓN GENERAL DE DESARROLLO</t>
  </si>
  <si>
    <t>PROGRAMA DE MEJORAMIENTO DE LA VIVIENDA. (LÁMINA)</t>
  </si>
  <si>
    <t>PROGRAMA DE ASISTENCIA ALIMENTARIA</t>
  </si>
  <si>
    <t>EQUIPO DE CÓMPUTO</t>
  </si>
  <si>
    <t>PLAN EMERGENTE DE OCUPACIÓN TEMPORAL. ENTREGA DE APOYOS ALIMENTICIOS.</t>
  </si>
  <si>
    <t>PLAN EMERGENTE DE OCUPACIÓN TEMPORAL. MEDIDAS DE HIGIENE PARA LA PREVENCIÓN DEL SARS COVID-19 EN LOS CAI</t>
  </si>
  <si>
    <t>PLAN EMERGENTE DE OCUPACIÓN TEMPORAL. CERCO SANITARIO SOCIAL</t>
  </si>
  <si>
    <t>PLAN EMERGENTE DE OCUPACIÓN TEMPORAL. CERCO SANITARIO SOCIAL EN EL SUR ORIENTE</t>
  </si>
  <si>
    <t>EDUCACIÓN</t>
  </si>
  <si>
    <t>PROGRAMA DE BECAS DE EQUIDAD SOCIAL</t>
  </si>
  <si>
    <t>VEHÍCULOS Y EQUIPO DE TRANSPORTE</t>
  </si>
  <si>
    <t>EQUIPO AUDIOVISUAL PARA BIBLIOAVIÓN</t>
  </si>
  <si>
    <t>INSTRUMENTOS MUSICALES ORQUESTA SINFONICA</t>
  </si>
  <si>
    <t>INSTRUMENTOS MUSICALES BANDA</t>
  </si>
  <si>
    <t xml:space="preserve">PLAN EMERGENTE DE OCUPACIÓN TEMPORAL. MTTO. DE BIBLIOTECAS Y RED CUENTA CUENTOS </t>
  </si>
  <si>
    <t>DESARROLLO ECONÓMICO</t>
  </si>
  <si>
    <t>COORDINACIÓN DE ASESORES</t>
  </si>
  <si>
    <t>PROTECCIÓN CIVIL</t>
  </si>
  <si>
    <t>EQUIPO DE RESCATE PARA VEHÍCULOS DE PROTECCIÓN CIVIL</t>
  </si>
  <si>
    <t>EQUIPO DE PROTECCIÓN PARA BOMBEROS</t>
  </si>
  <si>
    <t>REDES SOCIALES</t>
  </si>
  <si>
    <t>COORDINACIÓN DE SEGURIDAD VIAL</t>
  </si>
  <si>
    <t xml:space="preserve">EQUIPAMIENTO PARA MANTENIMIENTO MECÁNICO DE CONTROL DE UNIDADES </t>
  </si>
  <si>
    <t>EQUIPO PARA CERECITO</t>
  </si>
  <si>
    <t>CENTROS COMUNITARIOS</t>
  </si>
  <si>
    <t>EQUIPAMIENTO DE CONSULTORIOS MÉDICOS</t>
  </si>
  <si>
    <t>MANTENIMIENTO Y EQUIPO MÉDICO</t>
  </si>
  <si>
    <t xml:space="preserve">PROGRAMA CONTRA LA DESNUTRICIÓN </t>
  </si>
  <si>
    <t>MÉDICO A TU PUERTA</t>
  </si>
  <si>
    <t>RELOJ CHECADOR</t>
  </si>
  <si>
    <t>PLANEACIÓN Y EVALUACIÓN</t>
  </si>
  <si>
    <t>BANCO DE PROYECTOS Y GEOREFERENCIACIÓN DE OBRAS Y ACCIONES</t>
  </si>
  <si>
    <t>CAPACITACIÓN EN EVALUACIÓN DE PROYECTOS DE INVERSIÓN PÚBLICA</t>
  </si>
  <si>
    <t>SOFTWARE PARA EL REGISTRO Y CONTROL DE APOYOS SOCIALES</t>
  </si>
  <si>
    <t>SALUD MUNICIPAL</t>
  </si>
  <si>
    <t>PROGRAMA DE BECAS PARA PERSONAS CON PROBLEMAS DE ADICCIONES</t>
  </si>
  <si>
    <t xml:space="preserve">ADMINISTRADOR DE LA CIUDAD </t>
  </si>
  <si>
    <t>EQUIPO DE COMPUTO Y APARATOS AUDIOVISUALES</t>
  </si>
  <si>
    <t>INFORMÁTICA Y COMUNICACIONES</t>
  </si>
  <si>
    <t>RENOVACIÓN DE LICENCIAS INFORMÁTICAS E INTELECTUALES</t>
  </si>
  <si>
    <t>AZF09</t>
  </si>
  <si>
    <t>22</t>
  </si>
  <si>
    <t>FZM30</t>
  </si>
  <si>
    <t>FZV01</t>
  </si>
  <si>
    <t>FZV02</t>
  </si>
  <si>
    <t>FZV03</t>
  </si>
  <si>
    <t>FZV05</t>
  </si>
  <si>
    <t>15</t>
  </si>
  <si>
    <t>AZF12</t>
  </si>
  <si>
    <t>AZM27</t>
  </si>
  <si>
    <t>AZM28</t>
  </si>
  <si>
    <t>AZS05</t>
  </si>
  <si>
    <t>AZF13</t>
  </si>
  <si>
    <t>AZF14</t>
  </si>
  <si>
    <t>AZF15</t>
  </si>
  <si>
    <t>EQUIPO DE PROTECCION PARA PERSONAL OPERATIVO(CHALECOS BALISTICOS)</t>
  </si>
  <si>
    <t>REMODELACION Y AMPLIACION DE PLANTA BAJA DEL EDIFICIO DE LA COORDINACION GENERAL DE SEGURIDAD VIAL</t>
  </si>
  <si>
    <t>CONSTRUCCION DE BARDA BLOCK</t>
  </si>
  <si>
    <t>SISTEMA DE VIDEOVIGILANCIA</t>
  </si>
  <si>
    <t>AERTICULOS DE PROTECCION COVID</t>
  </si>
  <si>
    <t>SISTEMA DE VIDEOVIGILIANCIA URBANA</t>
  </si>
  <si>
    <t>ADQUISICION DE VEHICULOS</t>
  </si>
  <si>
    <t>IMPERMIABILIZACION DE CENTRO DE INTELIGENCIA</t>
  </si>
  <si>
    <t>AZF08</t>
  </si>
  <si>
    <t>AZF10</t>
  </si>
  <si>
    <t xml:space="preserve">ACONDICIONAMIENTO PARQUE PUBLICO  C. LUCERO </t>
  </si>
  <si>
    <t>AZA98</t>
  </si>
  <si>
    <t>EZM25</t>
  </si>
  <si>
    <t>CONSTRUCCION DE ESTACION DE POLICIA DISTRITO PORVENIR</t>
  </si>
  <si>
    <t>REHABILITACION DE CALLES (130)</t>
  </si>
  <si>
    <t>SUMINISTRO Y APLICACIÓN DE PINTURA EN VIALIDADES</t>
  </si>
  <si>
    <t xml:space="preserve">ESTUDIOS DE MECANICA DE SUELOS ASOCIADOS AL DISEÑO DE PAVIMENTOS EN 5 CALLES </t>
  </si>
  <si>
    <t>RECONSTRUCCION DE CRUCEROS</t>
  </si>
  <si>
    <t>SUMINISTRO DE MEZLA ASFALTICA PARA BACHEO Y DE LIGA CON EMULSION ASFALTICA</t>
  </si>
  <si>
    <t xml:space="preserve">EQUIPO Y MOBILIARIO FIJO DE LA ACADEMIA DE POLICIA </t>
  </si>
  <si>
    <t>PAVIMENTACION DE CALLLES RENDIMIENTOS FODESM 2020</t>
  </si>
  <si>
    <t>Importe</t>
  </si>
  <si>
    <t>Del 01 de Enero al  31 de Diciembre del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</si>
</sst>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14"/>
      <color theme="1"/>
      <name val="Century Gothic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ahoma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43" fontId="0" fillId="0" borderId="0" xfId="0" applyNumberFormat="1"/>
    <xf numFmtId="0" fontId="7" fillId="0" borderId="6" xfId="1" applyNumberFormat="1" applyFont="1" applyBorder="1" applyAlignment="1" applyProtection="1">
      <alignment horizontal="center" vertical="center" wrapText="1"/>
      <protection locked="0"/>
    </xf>
    <xf numFmtId="43" fontId="8" fillId="0" borderId="6" xfId="1" applyFont="1" applyBorder="1" applyAlignment="1" applyProtection="1">
      <alignment vertical="center" wrapText="1"/>
      <protection locked="0"/>
    </xf>
    <xf numFmtId="0" fontId="7" fillId="0" borderId="0" xfId="0" applyFont="1"/>
    <xf numFmtId="49" fontId="7" fillId="0" borderId="6" xfId="1" applyNumberFormat="1" applyFont="1" applyBorder="1" applyAlignment="1" applyProtection="1">
      <alignment horizontal="center" vertical="center" wrapText="1"/>
      <protection locked="0"/>
    </xf>
    <xf numFmtId="0" fontId="7" fillId="0" borderId="6" xfId="1" applyNumberFormat="1" applyFont="1" applyBorder="1" applyAlignment="1" applyProtection="1">
      <alignment horizontal="center" vertical="center"/>
      <protection locked="0"/>
    </xf>
    <xf numFmtId="43" fontId="8" fillId="2" borderId="6" xfId="1" applyFont="1" applyFill="1" applyBorder="1" applyAlignment="1" applyProtection="1">
      <alignment vertical="center" wrapText="1"/>
      <protection locked="0"/>
    </xf>
    <xf numFmtId="43" fontId="8" fillId="0" borderId="6" xfId="1" applyFont="1" applyFill="1" applyBorder="1" applyAlignment="1" applyProtection="1">
      <alignment vertical="center" wrapText="1"/>
      <protection locked="0"/>
    </xf>
    <xf numFmtId="43" fontId="8" fillId="0" borderId="17" xfId="1" applyFont="1" applyBorder="1" applyAlignment="1" applyProtection="1">
      <alignment vertical="center" wrapText="1"/>
      <protection locked="0"/>
    </xf>
    <xf numFmtId="0" fontId="9" fillId="0" borderId="16" xfId="3" applyFont="1" applyBorder="1" applyAlignment="1">
      <alignment vertical="center" wrapText="1"/>
    </xf>
    <xf numFmtId="0" fontId="7" fillId="0" borderId="29" xfId="1" applyNumberFormat="1" applyFont="1" applyBorder="1" applyAlignment="1" applyProtection="1">
      <alignment horizontal="center" vertical="center" wrapText="1"/>
      <protection locked="0"/>
    </xf>
    <xf numFmtId="43" fontId="7" fillId="0" borderId="30" xfId="0" applyNumberFormat="1" applyFont="1" applyBorder="1"/>
    <xf numFmtId="0" fontId="7" fillId="0" borderId="32" xfId="1" applyNumberFormat="1" applyFont="1" applyBorder="1" applyAlignment="1" applyProtection="1">
      <alignment horizontal="center" vertical="center"/>
      <protection locked="0"/>
    </xf>
    <xf numFmtId="0" fontId="7" fillId="0" borderId="29" xfId="1" applyNumberFormat="1" applyFont="1" applyBorder="1" applyAlignment="1" applyProtection="1">
      <alignment horizontal="center" vertical="center"/>
      <protection locked="0"/>
    </xf>
    <xf numFmtId="43" fontId="7" fillId="0" borderId="30" xfId="1" applyFont="1" applyBorder="1" applyAlignment="1">
      <alignment vertical="center"/>
    </xf>
    <xf numFmtId="43" fontId="7" fillId="0" borderId="25" xfId="1" applyFont="1" applyBorder="1" applyAlignment="1">
      <alignment vertical="center"/>
    </xf>
    <xf numFmtId="43" fontId="8" fillId="0" borderId="30" xfId="1" applyFont="1" applyBorder="1" applyAlignment="1" applyProtection="1">
      <alignment vertical="center" wrapText="1"/>
      <protection locked="0"/>
    </xf>
    <xf numFmtId="43" fontId="7" fillId="0" borderId="36" xfId="1" applyFont="1" applyBorder="1" applyAlignment="1">
      <alignment vertical="center"/>
    </xf>
    <xf numFmtId="0" fontId="7" fillId="0" borderId="26" xfId="1" applyNumberFormat="1" applyFont="1" applyBorder="1" applyAlignment="1" applyProtection="1">
      <alignment horizontal="center" vertical="center" wrapText="1"/>
      <protection locked="0"/>
    </xf>
    <xf numFmtId="0" fontId="7" fillId="0" borderId="27" xfId="1" applyNumberFormat="1" applyFont="1" applyBorder="1" applyAlignment="1" applyProtection="1">
      <alignment horizontal="center" vertical="center" wrapText="1"/>
      <protection locked="0"/>
    </xf>
    <xf numFmtId="43" fontId="8" fillId="0" borderId="27" xfId="1" applyFont="1" applyBorder="1" applyAlignment="1" applyProtection="1">
      <alignment vertical="center" wrapText="1"/>
      <protection locked="0"/>
    </xf>
    <xf numFmtId="43" fontId="7" fillId="0" borderId="28" xfId="1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3" borderId="12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21" xfId="2" applyNumberFormat="1" applyFont="1" applyFill="1" applyBorder="1" applyAlignment="1" applyProtection="1">
      <alignment horizontal="center" vertical="center" wrapText="1"/>
      <protection locked="0"/>
    </xf>
    <xf numFmtId="164" fontId="6" fillId="3" borderId="22" xfId="2" applyFont="1" applyFill="1" applyBorder="1" applyAlignment="1" applyProtection="1">
      <alignment horizontal="center" vertical="center" wrapText="1"/>
      <protection locked="0"/>
    </xf>
    <xf numFmtId="43" fontId="6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3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2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2" applyFont="1" applyFill="1" applyBorder="1" applyAlignment="1" applyProtection="1">
      <alignment horizontal="center" vertical="center" wrapText="1"/>
      <protection locked="0"/>
    </xf>
    <xf numFmtId="43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24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2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2" applyFont="1" applyFill="1" applyBorder="1" applyAlignment="1" applyProtection="1">
      <alignment horizontal="center" vertical="center" wrapText="1"/>
      <protection locked="0"/>
    </xf>
    <xf numFmtId="43" fontId="6" fillId="3" borderId="25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29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2" applyNumberFormat="1" applyFont="1" applyFill="1" applyBorder="1" applyAlignment="1" applyProtection="1">
      <alignment horizontal="center" vertical="center" wrapText="1"/>
      <protection locked="0"/>
    </xf>
    <xf numFmtId="164" fontId="3" fillId="3" borderId="6" xfId="2" applyFont="1" applyFill="1" applyBorder="1" applyAlignment="1" applyProtection="1">
      <alignment horizontal="center" vertical="center" wrapText="1"/>
      <protection locked="0"/>
    </xf>
    <xf numFmtId="164" fontId="3" fillId="3" borderId="30" xfId="2" applyFont="1" applyFill="1" applyBorder="1" applyAlignment="1" applyProtection="1">
      <alignment horizontal="center" vertical="center" wrapText="1"/>
      <protection locked="0"/>
    </xf>
    <xf numFmtId="0" fontId="4" fillId="3" borderId="3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1" applyNumberFormat="1" applyFont="1" applyFill="1" applyBorder="1" applyAlignment="1" applyProtection="1">
      <alignment horizontal="center" vertical="center" wrapText="1"/>
      <protection locked="0"/>
    </xf>
    <xf numFmtId="43" fontId="3" fillId="3" borderId="7" xfId="1" applyFont="1" applyFill="1" applyBorder="1" applyAlignment="1" applyProtection="1">
      <alignment horizontal="center" vertical="center" wrapText="1"/>
      <protection locked="0"/>
    </xf>
    <xf numFmtId="43" fontId="3" fillId="3" borderId="30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3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1" applyNumberFormat="1" applyFont="1" applyBorder="1" applyAlignment="1" applyProtection="1">
      <alignment horizontal="center" vertical="center"/>
      <protection locked="0"/>
    </xf>
    <xf numFmtId="43" fontId="8" fillId="0" borderId="38" xfId="1" applyFont="1" applyBorder="1" applyAlignment="1" applyProtection="1">
      <alignment vertical="center" wrapText="1"/>
      <protection locked="0"/>
    </xf>
    <xf numFmtId="43" fontId="7" fillId="0" borderId="39" xfId="0" applyNumberFormat="1" applyFont="1" applyBorder="1"/>
    <xf numFmtId="0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43" fontId="3" fillId="3" borderId="6" xfId="1" applyFont="1" applyFill="1" applyBorder="1" applyAlignment="1" applyProtection="1">
      <alignment horizontal="center" vertical="center" wrapText="1"/>
      <protection locked="0"/>
    </xf>
    <xf numFmtId="43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33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3" fontId="3" fillId="3" borderId="1" xfId="1" applyFont="1" applyFill="1" applyBorder="1" applyAlignment="1" applyProtection="1">
      <alignment horizontal="center" vertical="center" wrapText="1"/>
      <protection locked="0"/>
    </xf>
    <xf numFmtId="43" fontId="3" fillId="3" borderId="11" xfId="1" applyNumberFormat="1" applyFont="1" applyFill="1" applyBorder="1" applyAlignment="1" applyProtection="1">
      <alignment horizontal="center" vertical="center" wrapText="1"/>
      <protection locked="0"/>
    </xf>
    <xf numFmtId="43" fontId="3" fillId="3" borderId="11" xfId="1" applyFont="1" applyFill="1" applyBorder="1" applyAlignment="1" applyProtection="1">
      <alignment horizontal="right" vertical="center" wrapText="1"/>
      <protection locked="0"/>
    </xf>
    <xf numFmtId="43" fontId="3" fillId="3" borderId="25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34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43" fontId="3" fillId="3" borderId="8" xfId="1" applyFont="1" applyFill="1" applyBorder="1" applyAlignment="1" applyProtection="1">
      <alignment horizontal="center" vertical="center" wrapText="1"/>
      <protection locked="0"/>
    </xf>
    <xf numFmtId="43" fontId="3" fillId="3" borderId="35" xfId="1" applyFont="1" applyFill="1" applyBorder="1" applyAlignment="1" applyProtection="1">
      <alignment horizontal="right" vertical="center" wrapText="1"/>
      <protection locked="0"/>
    </xf>
    <xf numFmtId="0" fontId="3" fillId="3" borderId="37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9" xfId="1" applyNumberFormat="1" applyFont="1" applyFill="1" applyBorder="1" applyAlignment="1" applyProtection="1">
      <alignment horizontal="center" vertical="center" wrapText="1"/>
      <protection locked="0"/>
    </xf>
    <xf numFmtId="43" fontId="3" fillId="3" borderId="9" xfId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Comma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.mmartinez/Desktop/INVERSION%202020/Seguimiento%20de%20oficios%20sept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 OFICIO"/>
      <sheetName val="POR OBRA"/>
      <sheetName val="AUTORIZADO VS. APROBADO"/>
      <sheetName val="AHORRROS "/>
      <sheetName val="130M"/>
      <sheetName val="FODESM2020"/>
      <sheetName val="DISPONIBLE FONDOS"/>
      <sheetName val="O"/>
      <sheetName val="Hoja1"/>
    </sheetNames>
    <sheetDataSet>
      <sheetData sheetId="0" refreshError="1"/>
      <sheetData sheetId="1" refreshError="1">
        <row r="72">
          <cell r="A72" t="str">
            <v>DGPE/OA051/20, DGPE/OM020/20</v>
          </cell>
        </row>
        <row r="122">
          <cell r="AG122">
            <v>350000</v>
          </cell>
        </row>
        <row r="139">
          <cell r="B139" t="str">
            <v>BZM98</v>
          </cell>
          <cell r="C139">
            <v>500103</v>
          </cell>
          <cell r="D139">
            <v>3</v>
          </cell>
          <cell r="E139">
            <v>59133</v>
          </cell>
        </row>
        <row r="140">
          <cell r="B140" t="str">
            <v>AZM23</v>
          </cell>
          <cell r="C140">
            <v>512209</v>
          </cell>
          <cell r="D140">
            <v>9</v>
          </cell>
          <cell r="E140">
            <v>18411</v>
          </cell>
        </row>
        <row r="141">
          <cell r="B141" t="str">
            <v>EZM22</v>
          </cell>
          <cell r="C141">
            <v>504413</v>
          </cell>
          <cell r="D141">
            <v>13</v>
          </cell>
          <cell r="E141">
            <v>56414</v>
          </cell>
        </row>
        <row r="148">
          <cell r="B148" t="str">
            <v>GZM09</v>
          </cell>
          <cell r="C148">
            <v>509833</v>
          </cell>
          <cell r="D148">
            <v>33</v>
          </cell>
          <cell r="E148">
            <v>57313</v>
          </cell>
        </row>
        <row r="151">
          <cell r="B151" t="str">
            <v>GZM07</v>
          </cell>
          <cell r="C151">
            <v>509633</v>
          </cell>
          <cell r="D151">
            <v>33</v>
          </cell>
          <cell r="E151">
            <v>57313</v>
          </cell>
        </row>
        <row r="152">
          <cell r="B152" t="str">
            <v>BZM04</v>
          </cell>
          <cell r="C152">
            <v>512521</v>
          </cell>
          <cell r="D152">
            <v>21</v>
          </cell>
          <cell r="E152">
            <v>18311</v>
          </cell>
        </row>
        <row r="163">
          <cell r="B163" t="str">
            <v>EZM12</v>
          </cell>
          <cell r="C163">
            <v>504813</v>
          </cell>
          <cell r="D163">
            <v>13</v>
          </cell>
          <cell r="E163">
            <v>18711</v>
          </cell>
        </row>
        <row r="168">
          <cell r="B168" t="str">
            <v>FZM28</v>
          </cell>
          <cell r="C168">
            <v>512932</v>
          </cell>
          <cell r="D168">
            <v>32</v>
          </cell>
          <cell r="E168">
            <v>18411</v>
          </cell>
        </row>
        <row r="169">
          <cell r="B169" t="str">
            <v>FZM29</v>
          </cell>
          <cell r="C169">
            <v>513032</v>
          </cell>
          <cell r="D169">
            <v>32</v>
          </cell>
          <cell r="E169">
            <v>18311</v>
          </cell>
        </row>
        <row r="171">
          <cell r="B171" t="str">
            <v>GZM98</v>
          </cell>
          <cell r="C171">
            <v>513110</v>
          </cell>
          <cell r="D171">
            <v>10</v>
          </cell>
          <cell r="E171">
            <v>59121</v>
          </cell>
        </row>
        <row r="173">
          <cell r="B173" t="str">
            <v>BZM98</v>
          </cell>
          <cell r="C173">
            <v>500608</v>
          </cell>
          <cell r="D173">
            <v>8</v>
          </cell>
          <cell r="E173">
            <v>59121</v>
          </cell>
        </row>
        <row r="204">
          <cell r="E204">
            <v>59121</v>
          </cell>
        </row>
        <row r="568">
          <cell r="B568" t="str">
            <v>EZK98</v>
          </cell>
          <cell r="D568">
            <v>14</v>
          </cell>
        </row>
        <row r="621">
          <cell r="B621" t="str">
            <v>EZK98</v>
          </cell>
          <cell r="D621">
            <v>14</v>
          </cell>
        </row>
        <row r="622">
          <cell r="B622" t="str">
            <v>EZK98</v>
          </cell>
          <cell r="D622">
            <v>14</v>
          </cell>
        </row>
        <row r="623">
          <cell r="B623" t="str">
            <v>EZK98</v>
          </cell>
        </row>
        <row r="662">
          <cell r="B662" t="str">
            <v>EZV01</v>
          </cell>
          <cell r="C662">
            <v>515413</v>
          </cell>
          <cell r="D662">
            <v>13</v>
          </cell>
          <cell r="E662">
            <v>59455</v>
          </cell>
        </row>
        <row r="663">
          <cell r="B663" t="str">
            <v>EZV02</v>
          </cell>
          <cell r="C663">
            <v>515513</v>
          </cell>
          <cell r="D663">
            <v>13</v>
          </cell>
          <cell r="E663">
            <v>59455</v>
          </cell>
        </row>
        <row r="664">
          <cell r="B664" t="str">
            <v>EZV03</v>
          </cell>
          <cell r="D664">
            <v>13</v>
          </cell>
          <cell r="E664">
            <v>59455</v>
          </cell>
        </row>
        <row r="665">
          <cell r="B665" t="str">
            <v>EZV04</v>
          </cell>
          <cell r="C665">
            <v>515713</v>
          </cell>
          <cell r="D665">
            <v>13</v>
          </cell>
          <cell r="E665">
            <v>59455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workbookViewId="0">
      <selection activeCell="H7" sqref="H7"/>
    </sheetView>
  </sheetViews>
  <sheetFormatPr defaultColWidth="11.42578125" defaultRowHeight="15"/>
  <cols>
    <col min="1" max="1" width="6.5703125" bestFit="1" customWidth="1"/>
    <col min="2" max="2" width="7" bestFit="1" customWidth="1"/>
    <col min="3" max="3" width="4.5703125" bestFit="1" customWidth="1"/>
    <col min="4" max="4" width="6.140625" bestFit="1" customWidth="1"/>
    <col min="5" max="5" width="52.7109375" bestFit="1" customWidth="1"/>
    <col min="6" max="6" width="18.42578125" style="1" bestFit="1" customWidth="1"/>
  </cols>
  <sheetData>
    <row r="1" spans="1:6" ht="18">
      <c r="A1" s="23" t="s">
        <v>77</v>
      </c>
      <c r="B1" s="24"/>
      <c r="C1" s="24"/>
      <c r="D1" s="24"/>
      <c r="E1" s="24"/>
      <c r="F1" s="25"/>
    </row>
    <row r="2" spans="1:6" ht="18">
      <c r="A2" s="26" t="s">
        <v>78</v>
      </c>
      <c r="B2" s="27"/>
      <c r="C2" s="27"/>
      <c r="D2" s="27"/>
      <c r="E2" s="27"/>
      <c r="F2" s="28"/>
    </row>
    <row r="3" spans="1:6" ht="19.5" thickBot="1">
      <c r="A3" s="29" t="s">
        <v>240</v>
      </c>
      <c r="B3" s="30"/>
      <c r="C3" s="30"/>
      <c r="D3" s="30"/>
      <c r="E3" s="30"/>
      <c r="F3" s="31"/>
    </row>
    <row r="4" spans="1:6">
      <c r="A4" s="32" t="s">
        <v>0</v>
      </c>
      <c r="B4" s="33"/>
      <c r="C4" s="33"/>
      <c r="D4" s="34"/>
      <c r="E4" s="35" t="s">
        <v>79</v>
      </c>
      <c r="F4" s="36">
        <v>1933660295.6899998</v>
      </c>
    </row>
    <row r="5" spans="1:6">
      <c r="A5" s="37"/>
      <c r="B5" s="38"/>
      <c r="C5" s="38"/>
      <c r="D5" s="39"/>
      <c r="E5" s="40"/>
      <c r="F5" s="41"/>
    </row>
    <row r="6" spans="1:6">
      <c r="A6" s="42"/>
      <c r="B6" s="43"/>
      <c r="C6" s="43"/>
      <c r="D6" s="44"/>
      <c r="E6" s="45"/>
      <c r="F6" s="46"/>
    </row>
    <row r="7" spans="1:6">
      <c r="A7" s="47" t="s">
        <v>1</v>
      </c>
      <c r="B7" s="48" t="s">
        <v>2</v>
      </c>
      <c r="C7" s="48" t="s">
        <v>3</v>
      </c>
      <c r="D7" s="48" t="s">
        <v>4</v>
      </c>
      <c r="E7" s="49" t="s">
        <v>80</v>
      </c>
      <c r="F7" s="50" t="s">
        <v>239</v>
      </c>
    </row>
    <row r="8" spans="1:6">
      <c r="A8" s="51"/>
      <c r="B8" s="52"/>
      <c r="C8" s="52"/>
      <c r="D8" s="52"/>
      <c r="E8" s="53" t="s">
        <v>81</v>
      </c>
      <c r="F8" s="54">
        <f>SUM(F9)</f>
        <v>4103.78</v>
      </c>
    </row>
    <row r="9" spans="1:6" s="4" customFormat="1" ht="23.25" customHeight="1">
      <c r="A9" s="11" t="s">
        <v>5</v>
      </c>
      <c r="B9" s="2">
        <v>500002</v>
      </c>
      <c r="C9" s="2" t="str">
        <f>MID(B9,5,2)</f>
        <v>02</v>
      </c>
      <c r="D9" s="2">
        <v>18311</v>
      </c>
      <c r="E9" s="3" t="s">
        <v>82</v>
      </c>
      <c r="F9" s="12">
        <v>4103.78</v>
      </c>
    </row>
    <row r="10" spans="1:6">
      <c r="A10" s="51"/>
      <c r="B10" s="52"/>
      <c r="C10" s="52"/>
      <c r="D10" s="52"/>
      <c r="E10" s="53" t="s">
        <v>83</v>
      </c>
      <c r="F10" s="54">
        <f>SUM(F11)</f>
        <v>1301358.48</v>
      </c>
    </row>
    <row r="11" spans="1:6" s="4" customFormat="1" ht="12.75">
      <c r="A11" s="11" t="str">
        <f>'[1]POR OBRA'!$B$139</f>
        <v>BZM98</v>
      </c>
      <c r="B11" s="2">
        <f>'[1]POR OBRA'!$C$139</f>
        <v>500103</v>
      </c>
      <c r="C11" s="5">
        <f>'[1]POR OBRA'!$D$139</f>
        <v>3</v>
      </c>
      <c r="D11" s="2">
        <f>'[1]POR OBRA'!$E$139</f>
        <v>59133</v>
      </c>
      <c r="E11" s="3" t="s">
        <v>84</v>
      </c>
      <c r="F11" s="12">
        <v>1301358.48</v>
      </c>
    </row>
    <row r="12" spans="1:6">
      <c r="A12" s="55"/>
      <c r="B12" s="56"/>
      <c r="C12" s="56"/>
      <c r="D12" s="56"/>
      <c r="E12" s="53" t="s">
        <v>85</v>
      </c>
      <c r="F12" s="54">
        <f>SUM(F13:F13)</f>
        <v>318000</v>
      </c>
    </row>
    <row r="13" spans="1:6" s="4" customFormat="1" ht="12.75">
      <c r="A13" s="13" t="s">
        <v>6</v>
      </c>
      <c r="B13" s="57">
        <v>500304</v>
      </c>
      <c r="C13" s="57">
        <v>4</v>
      </c>
      <c r="D13" s="57">
        <v>59471</v>
      </c>
      <c r="E13" s="58" t="s">
        <v>86</v>
      </c>
      <c r="F13" s="59">
        <v>318000</v>
      </c>
    </row>
    <row r="14" spans="1:6">
      <c r="A14" s="55"/>
      <c r="B14" s="60"/>
      <c r="C14" s="60"/>
      <c r="D14" s="60"/>
      <c r="E14" s="61" t="s">
        <v>88</v>
      </c>
      <c r="F14" s="62">
        <f>SUM(F15)</f>
        <v>1310000.72</v>
      </c>
    </row>
    <row r="15" spans="1:6" s="4" customFormat="1" ht="12.75">
      <c r="A15" s="11" t="str">
        <f>'[1]POR OBRA'!$B$173</f>
        <v>BZM98</v>
      </c>
      <c r="B15" s="2">
        <f>'[1]POR OBRA'!$C$173</f>
        <v>500608</v>
      </c>
      <c r="C15" s="5">
        <f>'[1]POR OBRA'!$D$173</f>
        <v>8</v>
      </c>
      <c r="D15" s="2">
        <f>'[1]POR OBRA'!$E$173</f>
        <v>59121</v>
      </c>
      <c r="E15" s="3" t="s">
        <v>89</v>
      </c>
      <c r="F15" s="12">
        <v>1310000.72</v>
      </c>
    </row>
    <row r="16" spans="1:6">
      <c r="A16" s="55"/>
      <c r="B16" s="56"/>
      <c r="C16" s="56"/>
      <c r="D16" s="56"/>
      <c r="E16" s="53" t="s">
        <v>90</v>
      </c>
      <c r="F16" s="54">
        <f>SUM(F17:F21)</f>
        <v>74071066.600000009</v>
      </c>
    </row>
    <row r="17" spans="1:6" s="4" customFormat="1" ht="12.75">
      <c r="A17" s="11" t="s">
        <v>7</v>
      </c>
      <c r="B17" s="2">
        <v>500709</v>
      </c>
      <c r="C17" s="2">
        <v>9</v>
      </c>
      <c r="D17" s="2">
        <v>59511</v>
      </c>
      <c r="E17" s="3" t="s">
        <v>91</v>
      </c>
      <c r="F17" s="12">
        <v>64396646</v>
      </c>
    </row>
    <row r="18" spans="1:6" s="4" customFormat="1" ht="12.75">
      <c r="A18" s="11" t="s">
        <v>8</v>
      </c>
      <c r="B18" s="2">
        <v>500809</v>
      </c>
      <c r="C18" s="2">
        <v>9</v>
      </c>
      <c r="D18" s="2">
        <v>57313</v>
      </c>
      <c r="E18" s="3" t="s">
        <v>92</v>
      </c>
      <c r="F18" s="12">
        <v>3999998</v>
      </c>
    </row>
    <row r="19" spans="1:6" s="4" customFormat="1" ht="12.75">
      <c r="A19" s="11" t="s">
        <v>9</v>
      </c>
      <c r="B19" s="2">
        <v>500909</v>
      </c>
      <c r="C19" s="2">
        <v>9</v>
      </c>
      <c r="D19" s="2">
        <v>59452</v>
      </c>
      <c r="E19" s="3" t="s">
        <v>93</v>
      </c>
      <c r="F19" s="12">
        <v>4246935.01</v>
      </c>
    </row>
    <row r="20" spans="1:6" s="4" customFormat="1" ht="12.75">
      <c r="A20" s="11" t="s">
        <v>10</v>
      </c>
      <c r="B20" s="2">
        <v>501009</v>
      </c>
      <c r="C20" s="2">
        <v>9</v>
      </c>
      <c r="D20" s="2">
        <v>18211</v>
      </c>
      <c r="E20" s="3" t="s">
        <v>87</v>
      </c>
      <c r="F20" s="12">
        <v>769242.59</v>
      </c>
    </row>
    <row r="21" spans="1:6" s="4" customFormat="1" ht="12.75">
      <c r="A21" s="11" t="str">
        <f>'[1]POR OBRA'!$B$140</f>
        <v>AZM23</v>
      </c>
      <c r="B21" s="2">
        <f>'[1]POR OBRA'!$C$140</f>
        <v>512209</v>
      </c>
      <c r="C21" s="5">
        <f>'[1]POR OBRA'!$D$140</f>
        <v>9</v>
      </c>
      <c r="D21" s="2">
        <f>'[1]POR OBRA'!$E$140</f>
        <v>18411</v>
      </c>
      <c r="E21" s="3" t="s">
        <v>94</v>
      </c>
      <c r="F21" s="12">
        <v>658245</v>
      </c>
    </row>
    <row r="22" spans="1:6">
      <c r="A22" s="55"/>
      <c r="B22" s="56"/>
      <c r="C22" s="56"/>
      <c r="D22" s="56"/>
      <c r="E22" s="53" t="s">
        <v>95</v>
      </c>
      <c r="F22" s="54">
        <f>SUM(F23)</f>
        <v>886934.6</v>
      </c>
    </row>
    <row r="23" spans="1:6" s="4" customFormat="1" ht="12.75">
      <c r="A23" s="11" t="str">
        <f>'[1]POR OBRA'!$B$171</f>
        <v>GZM98</v>
      </c>
      <c r="B23" s="2">
        <f>'[1]POR OBRA'!$C$171</f>
        <v>513110</v>
      </c>
      <c r="C23" s="5">
        <f>'[1]POR OBRA'!$D$171</f>
        <v>10</v>
      </c>
      <c r="D23" s="2">
        <f>'[1]POR OBRA'!$E$171</f>
        <v>59121</v>
      </c>
      <c r="E23" s="3" t="s">
        <v>96</v>
      </c>
      <c r="F23" s="12">
        <v>886934.6</v>
      </c>
    </row>
    <row r="24" spans="1:6">
      <c r="A24" s="55"/>
      <c r="B24" s="56"/>
      <c r="C24" s="56"/>
      <c r="D24" s="56"/>
      <c r="E24" s="53" t="s">
        <v>97</v>
      </c>
      <c r="F24" s="54">
        <f>SUM(F25:F28)</f>
        <v>358851.47</v>
      </c>
    </row>
    <row r="25" spans="1:6" s="4" customFormat="1" ht="12.75">
      <c r="A25" s="14" t="s">
        <v>11</v>
      </c>
      <c r="B25" s="6">
        <v>501311</v>
      </c>
      <c r="C25" s="6">
        <v>11</v>
      </c>
      <c r="D25" s="6">
        <v>18211</v>
      </c>
      <c r="E25" s="3" t="s">
        <v>98</v>
      </c>
      <c r="F25" s="15">
        <v>106084.08</v>
      </c>
    </row>
    <row r="26" spans="1:6" s="4" customFormat="1" ht="25.5">
      <c r="A26" s="14" t="s">
        <v>12</v>
      </c>
      <c r="B26" s="6">
        <v>501411</v>
      </c>
      <c r="C26" s="6">
        <v>11</v>
      </c>
      <c r="D26" s="6">
        <v>59121</v>
      </c>
      <c r="E26" s="3" t="s">
        <v>99</v>
      </c>
      <c r="F26" s="15">
        <v>184862.94</v>
      </c>
    </row>
    <row r="27" spans="1:6" s="4" customFormat="1" ht="12.75">
      <c r="A27" s="11" t="s">
        <v>13</v>
      </c>
      <c r="B27" s="2">
        <v>512711</v>
      </c>
      <c r="C27" s="2">
        <v>11</v>
      </c>
      <c r="D27" s="2">
        <v>18211</v>
      </c>
      <c r="E27" s="3" t="s">
        <v>100</v>
      </c>
      <c r="F27" s="15">
        <v>51001.599999999999</v>
      </c>
    </row>
    <row r="28" spans="1:6" s="4" customFormat="1" ht="12.75">
      <c r="A28" s="11" t="s">
        <v>14</v>
      </c>
      <c r="B28" s="2">
        <v>512811</v>
      </c>
      <c r="C28" s="2">
        <v>11</v>
      </c>
      <c r="D28" s="2">
        <v>18411</v>
      </c>
      <c r="E28" s="3" t="s">
        <v>101</v>
      </c>
      <c r="F28" s="15">
        <v>16902.849999999999</v>
      </c>
    </row>
    <row r="29" spans="1:6">
      <c r="A29" s="55"/>
      <c r="B29" s="56"/>
      <c r="C29" s="56"/>
      <c r="D29" s="56"/>
      <c r="E29" s="53" t="s">
        <v>102</v>
      </c>
      <c r="F29" s="54">
        <f>SUM(F30:F60)</f>
        <v>455396845.28000003</v>
      </c>
    </row>
    <row r="30" spans="1:6" s="4" customFormat="1" ht="25.5">
      <c r="A30" s="11" t="s">
        <v>15</v>
      </c>
      <c r="B30" s="2">
        <v>501512</v>
      </c>
      <c r="C30" s="2">
        <v>12</v>
      </c>
      <c r="D30" s="2">
        <v>57216</v>
      </c>
      <c r="E30" s="7" t="s">
        <v>103</v>
      </c>
      <c r="F30" s="12">
        <v>196897240.97999999</v>
      </c>
    </row>
    <row r="31" spans="1:6" s="4" customFormat="1" ht="12.75">
      <c r="A31" s="11" t="s">
        <v>16</v>
      </c>
      <c r="B31" s="2">
        <v>501612</v>
      </c>
      <c r="C31" s="2">
        <v>12</v>
      </c>
      <c r="D31" s="2">
        <v>59121</v>
      </c>
      <c r="E31" s="7" t="s">
        <v>104</v>
      </c>
      <c r="F31" s="12">
        <v>37597731.490000002</v>
      </c>
    </row>
    <row r="32" spans="1:6" s="4" customFormat="1" ht="12.75">
      <c r="A32" s="11" t="s">
        <v>17</v>
      </c>
      <c r="B32" s="2">
        <v>501712</v>
      </c>
      <c r="C32" s="2">
        <v>12</v>
      </c>
      <c r="D32" s="2">
        <v>55111</v>
      </c>
      <c r="E32" s="7" t="s">
        <v>105</v>
      </c>
      <c r="F32" s="12">
        <v>5635867.1900000004</v>
      </c>
    </row>
    <row r="33" spans="1:6" s="4" customFormat="1" ht="12.75">
      <c r="A33" s="11" t="s">
        <v>18</v>
      </c>
      <c r="B33" s="2">
        <v>502012</v>
      </c>
      <c r="C33" s="2">
        <v>12</v>
      </c>
      <c r="D33" s="2">
        <v>18811</v>
      </c>
      <c r="E33" s="7" t="s">
        <v>106</v>
      </c>
      <c r="F33" s="12">
        <v>2361960</v>
      </c>
    </row>
    <row r="34" spans="1:6" s="4" customFormat="1" ht="12.75">
      <c r="A34" s="11" t="s">
        <v>19</v>
      </c>
      <c r="B34" s="2">
        <v>502412</v>
      </c>
      <c r="C34" s="2">
        <v>12</v>
      </c>
      <c r="D34" s="2">
        <v>18611</v>
      </c>
      <c r="E34" s="7" t="s">
        <v>107</v>
      </c>
      <c r="F34" s="12">
        <v>599750.99</v>
      </c>
    </row>
    <row r="35" spans="1:6" s="4" customFormat="1" ht="12.75">
      <c r="A35" s="11" t="s">
        <v>20</v>
      </c>
      <c r="B35" s="2">
        <v>502512</v>
      </c>
      <c r="C35" s="2">
        <v>12</v>
      </c>
      <c r="D35" s="2">
        <v>18411</v>
      </c>
      <c r="E35" s="7" t="s">
        <v>108</v>
      </c>
      <c r="F35" s="12">
        <v>599035.68999999994</v>
      </c>
    </row>
    <row r="36" spans="1:6" s="4" customFormat="1" ht="12.75">
      <c r="A36" s="11" t="s">
        <v>21</v>
      </c>
      <c r="B36" s="2">
        <v>502912</v>
      </c>
      <c r="C36" s="2">
        <v>12</v>
      </c>
      <c r="D36" s="2">
        <v>18212</v>
      </c>
      <c r="E36" s="7" t="s">
        <v>110</v>
      </c>
      <c r="F36" s="12">
        <v>6797.52</v>
      </c>
    </row>
    <row r="37" spans="1:6" s="4" customFormat="1" ht="12.75">
      <c r="A37" s="11" t="s">
        <v>22</v>
      </c>
      <c r="B37" s="2">
        <v>503012</v>
      </c>
      <c r="C37" s="2">
        <v>12</v>
      </c>
      <c r="D37" s="2">
        <v>18711</v>
      </c>
      <c r="E37" s="7" t="s">
        <v>111</v>
      </c>
      <c r="F37" s="12">
        <v>16265.06</v>
      </c>
    </row>
    <row r="38" spans="1:6" s="4" customFormat="1" ht="12.75">
      <c r="A38" s="11" t="s">
        <v>24</v>
      </c>
      <c r="B38" s="2">
        <v>503212</v>
      </c>
      <c r="C38" s="2">
        <v>12</v>
      </c>
      <c r="D38" s="2">
        <v>57313</v>
      </c>
      <c r="E38" s="7" t="s">
        <v>112</v>
      </c>
      <c r="F38" s="12">
        <v>698000</v>
      </c>
    </row>
    <row r="39" spans="1:6" s="4" customFormat="1" ht="12.75">
      <c r="A39" s="11" t="s">
        <v>25</v>
      </c>
      <c r="B39" s="2">
        <v>503312</v>
      </c>
      <c r="C39" s="2">
        <v>12</v>
      </c>
      <c r="D39" s="2">
        <v>57313</v>
      </c>
      <c r="E39" s="7" t="s">
        <v>113</v>
      </c>
      <c r="F39" s="12">
        <v>698000</v>
      </c>
    </row>
    <row r="40" spans="1:6" s="4" customFormat="1" ht="12.75">
      <c r="A40" s="11" t="s">
        <v>26</v>
      </c>
      <c r="B40" s="2">
        <v>503412</v>
      </c>
      <c r="C40" s="2">
        <v>12</v>
      </c>
      <c r="D40" s="2">
        <v>57513</v>
      </c>
      <c r="E40" s="7" t="s">
        <v>114</v>
      </c>
      <c r="F40" s="12">
        <v>698000</v>
      </c>
    </row>
    <row r="41" spans="1:6" s="4" customFormat="1" ht="25.5">
      <c r="A41" s="11" t="s">
        <v>27</v>
      </c>
      <c r="B41" s="2">
        <v>511712</v>
      </c>
      <c r="C41" s="2">
        <v>12</v>
      </c>
      <c r="D41" s="2">
        <v>57313</v>
      </c>
      <c r="E41" s="7" t="s">
        <v>115</v>
      </c>
      <c r="F41" s="12">
        <v>1649604</v>
      </c>
    </row>
    <row r="42" spans="1:6" s="4" customFormat="1" ht="12.75">
      <c r="A42" s="11" t="s">
        <v>28</v>
      </c>
      <c r="B42" s="2">
        <v>511912</v>
      </c>
      <c r="C42" s="2">
        <v>12</v>
      </c>
      <c r="D42" s="2">
        <v>56711</v>
      </c>
      <c r="E42" s="7" t="s">
        <v>116</v>
      </c>
      <c r="F42" s="12">
        <v>14686142.4</v>
      </c>
    </row>
    <row r="43" spans="1:6" s="4" customFormat="1" ht="25.5">
      <c r="A43" s="11" t="s">
        <v>29</v>
      </c>
      <c r="B43" s="2">
        <v>512012</v>
      </c>
      <c r="C43" s="2">
        <v>12</v>
      </c>
      <c r="D43" s="2">
        <v>57312</v>
      </c>
      <c r="E43" s="7" t="s">
        <v>117</v>
      </c>
      <c r="F43" s="12">
        <v>6168000</v>
      </c>
    </row>
    <row r="44" spans="1:6" s="4" customFormat="1" ht="12.75">
      <c r="A44" s="11" t="s">
        <v>30</v>
      </c>
      <c r="B44" s="2">
        <v>512112</v>
      </c>
      <c r="C44" s="2">
        <v>12</v>
      </c>
      <c r="D44" s="2">
        <v>59451</v>
      </c>
      <c r="E44" s="7" t="s">
        <v>118</v>
      </c>
      <c r="F44" s="12">
        <v>3475250</v>
      </c>
    </row>
    <row r="45" spans="1:6" s="4" customFormat="1" ht="25.5">
      <c r="A45" s="11" t="s">
        <v>16</v>
      </c>
      <c r="B45" s="2">
        <v>512412</v>
      </c>
      <c r="C45" s="5" t="s">
        <v>32</v>
      </c>
      <c r="D45" s="2">
        <f>'[1]POR OBRA'!$E$204</f>
        <v>59121</v>
      </c>
      <c r="E45" s="7" t="s">
        <v>119</v>
      </c>
      <c r="F45" s="12">
        <v>3319457.39</v>
      </c>
    </row>
    <row r="46" spans="1:6" s="4" customFormat="1" ht="12.75">
      <c r="A46" s="11" t="s">
        <v>226</v>
      </c>
      <c r="B46" s="2">
        <v>512612</v>
      </c>
      <c r="C46" s="2">
        <v>12</v>
      </c>
      <c r="D46" s="2">
        <v>18311</v>
      </c>
      <c r="E46" s="7" t="s">
        <v>120</v>
      </c>
      <c r="F46" s="12">
        <v>1392000</v>
      </c>
    </row>
    <row r="47" spans="1:6" s="4" customFormat="1" ht="12.75">
      <c r="A47" s="11" t="s">
        <v>23</v>
      </c>
      <c r="B47" s="2">
        <v>513312</v>
      </c>
      <c r="C47" s="2">
        <v>12</v>
      </c>
      <c r="D47" s="2">
        <v>59121</v>
      </c>
      <c r="E47" s="7" t="s">
        <v>121</v>
      </c>
      <c r="F47" s="12">
        <v>112330842.31</v>
      </c>
    </row>
    <row r="48" spans="1:6" s="4" customFormat="1" ht="25.5">
      <c r="A48" s="11" t="s">
        <v>227</v>
      </c>
      <c r="B48" s="2">
        <v>513412</v>
      </c>
      <c r="C48" s="5" t="s">
        <v>32</v>
      </c>
      <c r="D48" s="2">
        <v>57116</v>
      </c>
      <c r="E48" s="7" t="s">
        <v>122</v>
      </c>
      <c r="F48" s="12">
        <v>3499998.4</v>
      </c>
    </row>
    <row r="49" spans="1:6" s="4" customFormat="1" ht="12.75">
      <c r="A49" s="11" t="s">
        <v>31</v>
      </c>
      <c r="B49" s="2">
        <v>513712</v>
      </c>
      <c r="C49" s="5" t="s">
        <v>32</v>
      </c>
      <c r="D49" s="2">
        <v>18531</v>
      </c>
      <c r="E49" s="7" t="s">
        <v>123</v>
      </c>
      <c r="F49" s="12">
        <v>6994800</v>
      </c>
    </row>
    <row r="50" spans="1:6" s="4" customFormat="1" ht="12.75">
      <c r="A50" s="11" t="s">
        <v>33</v>
      </c>
      <c r="B50" s="2">
        <v>513812</v>
      </c>
      <c r="C50" s="5" t="s">
        <v>32</v>
      </c>
      <c r="D50" s="2">
        <v>18531</v>
      </c>
      <c r="E50" s="7" t="s">
        <v>124</v>
      </c>
      <c r="F50" s="12">
        <v>15172800</v>
      </c>
    </row>
    <row r="51" spans="1:6" s="4" customFormat="1" ht="25.5">
      <c r="A51" s="11" t="s">
        <v>211</v>
      </c>
      <c r="B51" s="2">
        <v>514012</v>
      </c>
      <c r="C51" s="5" t="s">
        <v>32</v>
      </c>
      <c r="D51" s="2">
        <v>18811</v>
      </c>
      <c r="E51" s="7" t="s">
        <v>218</v>
      </c>
      <c r="F51" s="12">
        <v>10957375.08</v>
      </c>
    </row>
    <row r="52" spans="1:6" s="4" customFormat="1" ht="25.5">
      <c r="A52" s="11" t="s">
        <v>16</v>
      </c>
      <c r="B52" s="2">
        <v>514312</v>
      </c>
      <c r="C52" s="5" t="s">
        <v>32</v>
      </c>
      <c r="D52" s="2">
        <v>59121</v>
      </c>
      <c r="E52" s="7" t="s">
        <v>219</v>
      </c>
      <c r="F52" s="12">
        <v>7482034.9800000004</v>
      </c>
    </row>
    <row r="53" spans="1:6" s="4" customFormat="1" ht="12.75">
      <c r="A53" s="11" t="s">
        <v>16</v>
      </c>
      <c r="B53" s="2">
        <v>514512</v>
      </c>
      <c r="C53" s="5" t="s">
        <v>32</v>
      </c>
      <c r="D53" s="2">
        <v>59133</v>
      </c>
      <c r="E53" s="7" t="s">
        <v>220</v>
      </c>
      <c r="F53" s="12">
        <v>671769.24</v>
      </c>
    </row>
    <row r="54" spans="1:6" s="4" customFormat="1" ht="12.75">
      <c r="A54" s="11" t="s">
        <v>212</v>
      </c>
      <c r="B54" s="2">
        <v>515012</v>
      </c>
      <c r="C54" s="5" t="s">
        <v>32</v>
      </c>
      <c r="D54" s="2">
        <v>18711</v>
      </c>
      <c r="E54" s="7" t="s">
        <v>111</v>
      </c>
      <c r="F54" s="12">
        <v>11260</v>
      </c>
    </row>
    <row r="55" spans="1:6" s="4" customFormat="1" ht="12.75">
      <c r="A55" s="11" t="s">
        <v>213</v>
      </c>
      <c r="B55" s="2">
        <v>516212</v>
      </c>
      <c r="C55" s="5" t="s">
        <v>32</v>
      </c>
      <c r="D55" s="2">
        <v>18212</v>
      </c>
      <c r="E55" s="7" t="s">
        <v>221</v>
      </c>
      <c r="F55" s="12">
        <v>12870000</v>
      </c>
    </row>
    <row r="56" spans="1:6" s="4" customFormat="1" ht="12.75">
      <c r="A56" s="11" t="s">
        <v>214</v>
      </c>
      <c r="B56" s="2">
        <v>516412</v>
      </c>
      <c r="C56" s="5" t="s">
        <v>32</v>
      </c>
      <c r="D56" s="2">
        <v>56513</v>
      </c>
      <c r="E56" s="7" t="s">
        <v>222</v>
      </c>
      <c r="F56" s="12">
        <v>3031192.48</v>
      </c>
    </row>
    <row r="57" spans="1:6" s="4" customFormat="1" ht="12.75">
      <c r="A57" s="11" t="s">
        <v>215</v>
      </c>
      <c r="B57" s="2">
        <v>517012</v>
      </c>
      <c r="C57" s="5" t="s">
        <v>32</v>
      </c>
      <c r="D57" s="2">
        <v>18711</v>
      </c>
      <c r="E57" s="7" t="s">
        <v>111</v>
      </c>
      <c r="F57" s="12">
        <v>59644.94</v>
      </c>
    </row>
    <row r="58" spans="1:6" s="4" customFormat="1" ht="12.75">
      <c r="A58" s="11" t="s">
        <v>216</v>
      </c>
      <c r="B58" s="2">
        <v>517112</v>
      </c>
      <c r="C58" s="5" t="s">
        <v>32</v>
      </c>
      <c r="D58" s="2">
        <v>18212</v>
      </c>
      <c r="E58" s="7" t="s">
        <v>223</v>
      </c>
      <c r="F58" s="12">
        <v>3491600</v>
      </c>
    </row>
    <row r="59" spans="1:6" s="4" customFormat="1" ht="12.75">
      <c r="A59" s="11" t="s">
        <v>216</v>
      </c>
      <c r="B59" s="2">
        <v>517212</v>
      </c>
      <c r="C59" s="5" t="s">
        <v>32</v>
      </c>
      <c r="D59" s="2">
        <v>18511</v>
      </c>
      <c r="E59" s="7" t="s">
        <v>224</v>
      </c>
      <c r="F59" s="12">
        <v>894500</v>
      </c>
    </row>
    <row r="60" spans="1:6" s="4" customFormat="1" ht="12.75">
      <c r="A60" s="11" t="s">
        <v>217</v>
      </c>
      <c r="B60" s="2">
        <v>517312</v>
      </c>
      <c r="C60" s="5" t="s">
        <v>32</v>
      </c>
      <c r="D60" s="2">
        <v>59121</v>
      </c>
      <c r="E60" s="7" t="s">
        <v>225</v>
      </c>
      <c r="F60" s="12">
        <v>1429925.14</v>
      </c>
    </row>
    <row r="61" spans="1:6">
      <c r="A61" s="63"/>
      <c r="B61" s="64"/>
      <c r="C61" s="64"/>
      <c r="D61" s="64"/>
      <c r="E61" s="65" t="s">
        <v>125</v>
      </c>
      <c r="F61" s="54">
        <f>SUM(F62:F79)</f>
        <v>381292787.58999997</v>
      </c>
    </row>
    <row r="62" spans="1:6" s="4" customFormat="1" ht="12.75">
      <c r="A62" s="11" t="s">
        <v>34</v>
      </c>
      <c r="B62" s="2">
        <v>502813</v>
      </c>
      <c r="C62" s="2">
        <v>13</v>
      </c>
      <c r="D62" s="2">
        <v>18533</v>
      </c>
      <c r="E62" s="8" t="s">
        <v>126</v>
      </c>
      <c r="F62" s="15">
        <v>12354000</v>
      </c>
    </row>
    <row r="63" spans="1:6" s="4" customFormat="1" ht="12.75">
      <c r="A63" s="11" t="s">
        <v>35</v>
      </c>
      <c r="B63" s="2">
        <v>503613</v>
      </c>
      <c r="C63" s="2">
        <v>13</v>
      </c>
      <c r="D63" s="2">
        <v>18211</v>
      </c>
      <c r="E63" s="8" t="s">
        <v>127</v>
      </c>
      <c r="F63" s="15">
        <v>108400</v>
      </c>
    </row>
    <row r="64" spans="1:6" s="4" customFormat="1" ht="12.75">
      <c r="A64" s="11" t="s">
        <v>36</v>
      </c>
      <c r="B64" s="2">
        <v>503713</v>
      </c>
      <c r="C64" s="2">
        <v>13</v>
      </c>
      <c r="D64" s="2">
        <v>18411</v>
      </c>
      <c r="E64" s="8" t="s">
        <v>128</v>
      </c>
      <c r="F64" s="15">
        <v>90756.74</v>
      </c>
    </row>
    <row r="65" spans="1:6" s="4" customFormat="1" ht="12.75">
      <c r="A65" s="11" t="s">
        <v>37</v>
      </c>
      <c r="B65" s="2">
        <v>503813</v>
      </c>
      <c r="C65" s="2">
        <v>13</v>
      </c>
      <c r="D65" s="2">
        <v>18411</v>
      </c>
      <c r="E65" s="8" t="s">
        <v>129</v>
      </c>
      <c r="F65" s="15">
        <v>2989074.7</v>
      </c>
    </row>
    <row r="66" spans="1:6" s="4" customFormat="1" ht="25.5">
      <c r="A66" s="11" t="s">
        <v>38</v>
      </c>
      <c r="B66" s="2">
        <v>503913</v>
      </c>
      <c r="C66" s="2">
        <v>13</v>
      </c>
      <c r="D66" s="2">
        <v>18411</v>
      </c>
      <c r="E66" s="8" t="s">
        <v>130</v>
      </c>
      <c r="F66" s="15">
        <v>2764024.86</v>
      </c>
    </row>
    <row r="67" spans="1:6" s="4" customFormat="1" ht="12.75">
      <c r="A67" s="11" t="s">
        <v>39</v>
      </c>
      <c r="B67" s="2">
        <v>504113</v>
      </c>
      <c r="C67" s="2">
        <v>13</v>
      </c>
      <c r="D67" s="2">
        <v>18711</v>
      </c>
      <c r="E67" s="8" t="s">
        <v>131</v>
      </c>
      <c r="F67" s="15">
        <v>292044.11</v>
      </c>
    </row>
    <row r="68" spans="1:6" s="4" customFormat="1" ht="25.5">
      <c r="A68" s="11" t="s">
        <v>40</v>
      </c>
      <c r="B68" s="2">
        <v>504213</v>
      </c>
      <c r="C68" s="2">
        <v>13</v>
      </c>
      <c r="D68" s="2">
        <v>18711</v>
      </c>
      <c r="E68" s="8" t="s">
        <v>132</v>
      </c>
      <c r="F68" s="15">
        <v>985957.81</v>
      </c>
    </row>
    <row r="69" spans="1:6" s="4" customFormat="1" ht="12.75">
      <c r="A69" s="11" t="s">
        <v>41</v>
      </c>
      <c r="B69" s="2">
        <v>504313</v>
      </c>
      <c r="C69" s="2">
        <v>13</v>
      </c>
      <c r="D69" s="2">
        <v>56415</v>
      </c>
      <c r="E69" s="8" t="s">
        <v>133</v>
      </c>
      <c r="F69" s="15">
        <v>847253.31</v>
      </c>
    </row>
    <row r="70" spans="1:6" s="4" customFormat="1" ht="12.75">
      <c r="A70" s="11" t="str">
        <f>'[1]POR OBRA'!$B$141</f>
        <v>EZM22</v>
      </c>
      <c r="B70" s="2">
        <f>'[1]POR OBRA'!$C$141</f>
        <v>504413</v>
      </c>
      <c r="C70" s="5">
        <f>'[1]POR OBRA'!$D$141</f>
        <v>13</v>
      </c>
      <c r="D70" s="2">
        <f>'[1]POR OBRA'!$E$141</f>
        <v>56414</v>
      </c>
      <c r="E70" s="8" t="s">
        <v>134</v>
      </c>
      <c r="F70" s="15">
        <v>2408555.83</v>
      </c>
    </row>
    <row r="71" spans="1:6" s="4" customFormat="1" ht="12.75">
      <c r="A71" s="11" t="s">
        <v>42</v>
      </c>
      <c r="B71" s="2">
        <v>504513</v>
      </c>
      <c r="C71" s="2">
        <v>13</v>
      </c>
      <c r="D71" s="2">
        <v>18512</v>
      </c>
      <c r="E71" s="8" t="s">
        <v>135</v>
      </c>
      <c r="F71" s="15">
        <v>473280</v>
      </c>
    </row>
    <row r="72" spans="1:6" s="4" customFormat="1" ht="12.75">
      <c r="A72" s="11" t="str">
        <f>'[1]POR OBRA'!$B$163</f>
        <v>EZM12</v>
      </c>
      <c r="B72" s="2">
        <f>'[1]POR OBRA'!$C$163</f>
        <v>504813</v>
      </c>
      <c r="C72" s="5">
        <f>'[1]POR OBRA'!$D$163</f>
        <v>13</v>
      </c>
      <c r="D72" s="2">
        <f>'[1]POR OBRA'!$E$163</f>
        <v>18711</v>
      </c>
      <c r="E72" s="8" t="s">
        <v>136</v>
      </c>
      <c r="F72" s="15">
        <v>2298427.71</v>
      </c>
    </row>
    <row r="73" spans="1:6" s="4" customFormat="1" ht="12.75">
      <c r="A73" s="11" t="s">
        <v>44</v>
      </c>
      <c r="B73" s="2">
        <v>504913</v>
      </c>
      <c r="C73" s="2">
        <v>13</v>
      </c>
      <c r="D73" s="2">
        <v>18112</v>
      </c>
      <c r="E73" s="8" t="s">
        <v>137</v>
      </c>
      <c r="F73" s="15">
        <v>24999999.960000001</v>
      </c>
    </row>
    <row r="74" spans="1:6" s="4" customFormat="1" ht="12.75">
      <c r="A74" s="11" t="s">
        <v>45</v>
      </c>
      <c r="B74" s="2">
        <v>505013</v>
      </c>
      <c r="C74" s="2">
        <v>13</v>
      </c>
      <c r="D74" s="2">
        <v>18411</v>
      </c>
      <c r="E74" s="8" t="s">
        <v>138</v>
      </c>
      <c r="F74" s="15">
        <v>247174.42</v>
      </c>
    </row>
    <row r="75" spans="1:6" s="4" customFormat="1" ht="25.5">
      <c r="A75" s="11" t="s">
        <v>43</v>
      </c>
      <c r="B75" s="2">
        <v>511313</v>
      </c>
      <c r="C75" s="2">
        <v>13</v>
      </c>
      <c r="D75" s="2">
        <v>59131</v>
      </c>
      <c r="E75" s="8" t="s">
        <v>139</v>
      </c>
      <c r="F75" s="15">
        <v>327168638.13999999</v>
      </c>
    </row>
    <row r="76" spans="1:6" s="4" customFormat="1" ht="25.5">
      <c r="A76" s="11" t="str">
        <f>'[1]POR OBRA'!$B$662</f>
        <v>EZV01</v>
      </c>
      <c r="B76" s="2">
        <f>'[1]POR OBRA'!$C$662</f>
        <v>515413</v>
      </c>
      <c r="C76" s="5">
        <f>'[1]POR OBRA'!$D$662</f>
        <v>13</v>
      </c>
      <c r="D76" s="2">
        <f>'[1]POR OBRA'!$E$662</f>
        <v>59455</v>
      </c>
      <c r="E76" s="8" t="s">
        <v>140</v>
      </c>
      <c r="F76" s="15">
        <v>119800</v>
      </c>
    </row>
    <row r="77" spans="1:6" s="4" customFormat="1" ht="25.5">
      <c r="A77" s="11" t="str">
        <f>'[1]POR OBRA'!$B$663</f>
        <v>EZV02</v>
      </c>
      <c r="B77" s="2">
        <f>'[1]POR OBRA'!$C$663</f>
        <v>515513</v>
      </c>
      <c r="C77" s="5">
        <f>'[1]POR OBRA'!$D$663</f>
        <v>13</v>
      </c>
      <c r="D77" s="2">
        <f>'[1]POR OBRA'!$E$663</f>
        <v>59455</v>
      </c>
      <c r="E77" s="8" t="s">
        <v>141</v>
      </c>
      <c r="F77" s="15">
        <v>1530600</v>
      </c>
    </row>
    <row r="78" spans="1:6" s="4" customFormat="1" ht="12.75">
      <c r="A78" s="11" t="str">
        <f>'[1]POR OBRA'!$B$664</f>
        <v>EZV03</v>
      </c>
      <c r="B78" s="2">
        <v>515613</v>
      </c>
      <c r="C78" s="5">
        <f>'[1]POR OBRA'!$D$664</f>
        <v>13</v>
      </c>
      <c r="D78" s="2">
        <f>'[1]POR OBRA'!$E$664</f>
        <v>59455</v>
      </c>
      <c r="E78" s="8" t="s">
        <v>142</v>
      </c>
      <c r="F78" s="15">
        <v>318200</v>
      </c>
    </row>
    <row r="79" spans="1:6" s="4" customFormat="1" ht="25.5">
      <c r="A79" s="11" t="str">
        <f>'[1]POR OBRA'!$B$665</f>
        <v>EZV04</v>
      </c>
      <c r="B79" s="2">
        <f>'[1]POR OBRA'!$C$665</f>
        <v>515713</v>
      </c>
      <c r="C79" s="5">
        <f>'[1]POR OBRA'!$D$665</f>
        <v>13</v>
      </c>
      <c r="D79" s="2">
        <f>'[1]POR OBRA'!$E$665</f>
        <v>59455</v>
      </c>
      <c r="E79" s="8" t="s">
        <v>143</v>
      </c>
      <c r="F79" s="15">
        <v>1296600</v>
      </c>
    </row>
    <row r="80" spans="1:6">
      <c r="A80" s="63"/>
      <c r="B80" s="64"/>
      <c r="C80" s="64"/>
      <c r="D80" s="64"/>
      <c r="E80" s="65" t="s">
        <v>144</v>
      </c>
      <c r="F80" s="66">
        <f>SUM(F81:F102)</f>
        <v>888644282.91000009</v>
      </c>
    </row>
    <row r="81" spans="1:6" s="4" customFormat="1" ht="12.75">
      <c r="A81" s="14" t="s">
        <v>46</v>
      </c>
      <c r="B81" s="6">
        <v>505114</v>
      </c>
      <c r="C81" s="6">
        <v>14</v>
      </c>
      <c r="D81" s="6">
        <v>59114</v>
      </c>
      <c r="E81" s="9" t="s">
        <v>145</v>
      </c>
      <c r="F81" s="15">
        <v>255217414.59</v>
      </c>
    </row>
    <row r="82" spans="1:6" s="4" customFormat="1" ht="12.75">
      <c r="A82" s="14" t="s">
        <v>47</v>
      </c>
      <c r="B82" s="6">
        <v>505214</v>
      </c>
      <c r="C82" s="6">
        <v>14</v>
      </c>
      <c r="D82" s="6">
        <v>59148</v>
      </c>
      <c r="E82" s="3" t="s">
        <v>146</v>
      </c>
      <c r="F82" s="16">
        <v>6670745.8799999999</v>
      </c>
    </row>
    <row r="83" spans="1:6" s="4" customFormat="1" ht="12.75">
      <c r="A83" s="14" t="s">
        <v>47</v>
      </c>
      <c r="B83" s="6">
        <v>510914</v>
      </c>
      <c r="C83" s="6">
        <v>14</v>
      </c>
      <c r="D83" s="6">
        <v>59111</v>
      </c>
      <c r="E83" s="3" t="s">
        <v>147</v>
      </c>
      <c r="F83" s="15">
        <v>93077122.260000005</v>
      </c>
    </row>
    <row r="84" spans="1:6" s="4" customFormat="1" ht="12.75">
      <c r="A84" s="14" t="s">
        <v>47</v>
      </c>
      <c r="B84" s="6">
        <v>511014</v>
      </c>
      <c r="C84" s="6">
        <v>14</v>
      </c>
      <c r="D84" s="6">
        <v>59113</v>
      </c>
      <c r="E84" s="3" t="s">
        <v>148</v>
      </c>
      <c r="F84" s="15">
        <v>132421819.37</v>
      </c>
    </row>
    <row r="85" spans="1:6" s="4" customFormat="1" ht="12.75">
      <c r="A85" s="11" t="s">
        <v>43</v>
      </c>
      <c r="B85" s="2">
        <v>511414</v>
      </c>
      <c r="C85" s="2">
        <v>14</v>
      </c>
      <c r="D85" s="2">
        <v>59144</v>
      </c>
      <c r="E85" s="3" t="s">
        <v>149</v>
      </c>
      <c r="F85" s="15">
        <v>5199394.32</v>
      </c>
    </row>
    <row r="86" spans="1:6" s="4" customFormat="1" ht="12.75">
      <c r="A86" s="11" t="s">
        <v>48</v>
      </c>
      <c r="B86" s="2">
        <v>513614</v>
      </c>
      <c r="C86" s="2">
        <v>14</v>
      </c>
      <c r="D86" s="2">
        <v>59124</v>
      </c>
      <c r="E86" s="10" t="s">
        <v>228</v>
      </c>
      <c r="F86" s="15">
        <v>765397.19</v>
      </c>
    </row>
    <row r="87" spans="1:6" s="4" customFormat="1" ht="12.75">
      <c r="A87" s="11" t="s">
        <v>229</v>
      </c>
      <c r="B87" s="2">
        <v>514214</v>
      </c>
      <c r="C87" s="2">
        <v>14</v>
      </c>
      <c r="D87" s="2">
        <v>59121</v>
      </c>
      <c r="E87" s="7" t="s">
        <v>231</v>
      </c>
      <c r="F87" s="15">
        <v>66064783.990000002</v>
      </c>
    </row>
    <row r="88" spans="1:6" s="4" customFormat="1" ht="12.75">
      <c r="A88" s="11" t="s">
        <v>43</v>
      </c>
      <c r="B88" s="2">
        <v>514814</v>
      </c>
      <c r="C88" s="2">
        <v>14</v>
      </c>
      <c r="D88" s="2">
        <v>59113</v>
      </c>
      <c r="E88" s="7" t="s">
        <v>232</v>
      </c>
      <c r="F88" s="15">
        <v>44981815.75</v>
      </c>
    </row>
    <row r="89" spans="1:6" s="4" customFormat="1" ht="12.75">
      <c r="A89" s="11" t="s">
        <v>43</v>
      </c>
      <c r="B89" s="2">
        <v>514914</v>
      </c>
      <c r="C89" s="2">
        <v>14</v>
      </c>
      <c r="D89" s="2">
        <v>59132</v>
      </c>
      <c r="E89" s="7" t="s">
        <v>233</v>
      </c>
      <c r="F89" s="15">
        <v>6494196.6600000001</v>
      </c>
    </row>
    <row r="90" spans="1:6" s="4" customFormat="1" ht="25.5">
      <c r="A90" s="11" t="s">
        <v>43</v>
      </c>
      <c r="B90" s="2">
        <v>515114</v>
      </c>
      <c r="C90" s="2">
        <v>14</v>
      </c>
      <c r="D90" s="2">
        <v>59148</v>
      </c>
      <c r="E90" s="7" t="s">
        <v>234</v>
      </c>
      <c r="F90" s="15">
        <v>393243.94</v>
      </c>
    </row>
    <row r="91" spans="1:6" s="4" customFormat="1" ht="12.75">
      <c r="A91" s="11" t="s">
        <v>43</v>
      </c>
      <c r="B91" s="2">
        <v>516114</v>
      </c>
      <c r="C91" s="2">
        <v>14</v>
      </c>
      <c r="D91" s="2">
        <v>59114</v>
      </c>
      <c r="E91" s="7" t="s">
        <v>235</v>
      </c>
      <c r="F91" s="15">
        <v>15670356.09</v>
      </c>
    </row>
    <row r="92" spans="1:6" s="4" customFormat="1" ht="12.75">
      <c r="A92" s="11" t="s">
        <v>230</v>
      </c>
      <c r="B92" s="2">
        <v>516614</v>
      </c>
      <c r="C92" s="2">
        <v>14</v>
      </c>
      <c r="D92" s="2">
        <v>18511</v>
      </c>
      <c r="E92" s="7" t="s">
        <v>224</v>
      </c>
      <c r="F92" s="15">
        <v>1095000.01</v>
      </c>
    </row>
    <row r="93" spans="1:6" s="4" customFormat="1" ht="25.5">
      <c r="A93" s="11" t="s">
        <v>43</v>
      </c>
      <c r="B93" s="2">
        <v>516714</v>
      </c>
      <c r="C93" s="2">
        <v>14</v>
      </c>
      <c r="D93" s="2">
        <v>59144</v>
      </c>
      <c r="E93" s="7" t="s">
        <v>236</v>
      </c>
      <c r="F93" s="15">
        <v>3904429.81</v>
      </c>
    </row>
    <row r="94" spans="1:6" s="4" customFormat="1" ht="12.75">
      <c r="A94" s="11" t="s">
        <v>49</v>
      </c>
      <c r="B94" s="2">
        <v>550114</v>
      </c>
      <c r="C94" s="2">
        <v>14</v>
      </c>
      <c r="D94" s="2">
        <v>59124</v>
      </c>
      <c r="E94" s="3" t="s">
        <v>150</v>
      </c>
      <c r="F94" s="15">
        <v>554103.19999999995</v>
      </c>
    </row>
    <row r="95" spans="1:6" s="4" customFormat="1" ht="12.75">
      <c r="A95" s="11" t="s">
        <v>49</v>
      </c>
      <c r="B95" s="2">
        <v>550314</v>
      </c>
      <c r="C95" s="2">
        <v>14</v>
      </c>
      <c r="D95" s="2">
        <v>59113</v>
      </c>
      <c r="E95" s="3" t="s">
        <v>151</v>
      </c>
      <c r="F95" s="15">
        <v>15202560.119999999</v>
      </c>
    </row>
    <row r="96" spans="1:6" s="4" customFormat="1" ht="12.75">
      <c r="A96" s="14" t="s">
        <v>49</v>
      </c>
      <c r="B96" s="6">
        <v>550414</v>
      </c>
      <c r="C96" s="6">
        <v>14</v>
      </c>
      <c r="D96" s="6">
        <v>59113</v>
      </c>
      <c r="E96" s="3" t="s">
        <v>152</v>
      </c>
      <c r="F96" s="15">
        <v>177482956.72999999</v>
      </c>
    </row>
    <row r="97" spans="1:6" s="4" customFormat="1" ht="12.75">
      <c r="A97" s="11" t="s">
        <v>49</v>
      </c>
      <c r="B97" s="2">
        <v>550514</v>
      </c>
      <c r="C97" s="2">
        <v>14</v>
      </c>
      <c r="D97" s="2">
        <v>59113</v>
      </c>
      <c r="E97" s="3" t="s">
        <v>153</v>
      </c>
      <c r="F97" s="15">
        <v>9126357.9800000004</v>
      </c>
    </row>
    <row r="98" spans="1:6" s="4" customFormat="1" ht="12.75">
      <c r="A98" s="11" t="str">
        <f>'[1]POR OBRA'!B568</f>
        <v>EZK98</v>
      </c>
      <c r="B98" s="2">
        <v>550814</v>
      </c>
      <c r="C98" s="2">
        <f>'[1]POR OBRA'!D568</f>
        <v>14</v>
      </c>
      <c r="D98" s="2">
        <v>59155</v>
      </c>
      <c r="E98" s="3" t="s">
        <v>154</v>
      </c>
      <c r="F98" s="15">
        <v>50000000</v>
      </c>
    </row>
    <row r="99" spans="1:6" s="4" customFormat="1" ht="25.5">
      <c r="A99" s="11" t="s">
        <v>49</v>
      </c>
      <c r="B99" s="2">
        <v>551114</v>
      </c>
      <c r="C99" s="2">
        <v>14</v>
      </c>
      <c r="D99" s="2">
        <v>59112</v>
      </c>
      <c r="E99" s="3" t="s">
        <v>155</v>
      </c>
      <c r="F99" s="15">
        <v>110105.75</v>
      </c>
    </row>
    <row r="100" spans="1:6" s="4" customFormat="1" ht="12.75">
      <c r="A100" s="11" t="str">
        <f>'[1]POR OBRA'!B621</f>
        <v>EZK98</v>
      </c>
      <c r="B100" s="2">
        <v>551214</v>
      </c>
      <c r="C100" s="2">
        <f>'[1]POR OBRA'!D621</f>
        <v>14</v>
      </c>
      <c r="D100" s="2">
        <v>59142</v>
      </c>
      <c r="E100" s="3" t="s">
        <v>156</v>
      </c>
      <c r="F100" s="15">
        <v>428752.92</v>
      </c>
    </row>
    <row r="101" spans="1:6" s="4" customFormat="1" ht="12.75">
      <c r="A101" s="11" t="str">
        <f>'[1]POR OBRA'!B622</f>
        <v>EZK98</v>
      </c>
      <c r="B101" s="2">
        <v>551314</v>
      </c>
      <c r="C101" s="2">
        <f>'[1]POR OBRA'!D622</f>
        <v>14</v>
      </c>
      <c r="D101" s="2">
        <v>59121</v>
      </c>
      <c r="E101" s="3" t="s">
        <v>237</v>
      </c>
      <c r="F101" s="15">
        <v>1177025.75</v>
      </c>
    </row>
    <row r="102" spans="1:6" s="4" customFormat="1" ht="12.75">
      <c r="A102" s="11" t="str">
        <f>'[1]POR OBRA'!B623</f>
        <v>EZK98</v>
      </c>
      <c r="B102" s="2">
        <v>567014</v>
      </c>
      <c r="C102" s="2">
        <v>14</v>
      </c>
      <c r="D102" s="2">
        <v>59113</v>
      </c>
      <c r="E102" s="3" t="s">
        <v>238</v>
      </c>
      <c r="F102" s="15">
        <v>2606700.6</v>
      </c>
    </row>
    <row r="103" spans="1:6">
      <c r="A103" s="63"/>
      <c r="B103" s="64"/>
      <c r="C103" s="64"/>
      <c r="D103" s="64"/>
      <c r="E103" s="65" t="s">
        <v>157</v>
      </c>
      <c r="F103" s="67">
        <f>SUM(F104:F115)</f>
        <v>40921341.780000001</v>
      </c>
    </row>
    <row r="104" spans="1:6" s="4" customFormat="1" ht="12.75">
      <c r="A104" s="11" t="s">
        <v>50</v>
      </c>
      <c r="B104" s="2">
        <v>505315</v>
      </c>
      <c r="C104" s="2">
        <v>15</v>
      </c>
      <c r="D104" s="2">
        <v>59471</v>
      </c>
      <c r="E104" s="3" t="s">
        <v>158</v>
      </c>
      <c r="F104" s="15">
        <v>5657778.5499999998</v>
      </c>
    </row>
    <row r="105" spans="1:6" s="4" customFormat="1" ht="12.75">
      <c r="A105" s="11" t="s">
        <v>51</v>
      </c>
      <c r="B105" s="2">
        <v>505415</v>
      </c>
      <c r="C105" s="2">
        <v>15</v>
      </c>
      <c r="D105" s="2">
        <v>59471</v>
      </c>
      <c r="E105" s="3" t="s">
        <v>159</v>
      </c>
      <c r="F105" s="15">
        <v>1750037.94</v>
      </c>
    </row>
    <row r="106" spans="1:6" s="4" customFormat="1" ht="12.75">
      <c r="A106" s="11" t="s">
        <v>52</v>
      </c>
      <c r="B106" s="2">
        <v>505515</v>
      </c>
      <c r="C106" s="2">
        <v>15</v>
      </c>
      <c r="D106" s="2">
        <v>59471</v>
      </c>
      <c r="E106" s="3" t="s">
        <v>160</v>
      </c>
      <c r="F106" s="15">
        <v>999971.03</v>
      </c>
    </row>
    <row r="107" spans="1:6" s="4" customFormat="1" ht="25.5">
      <c r="A107" s="11" t="s">
        <v>53</v>
      </c>
      <c r="B107" s="2">
        <v>505615</v>
      </c>
      <c r="C107" s="2">
        <v>15</v>
      </c>
      <c r="D107" s="2">
        <v>59471</v>
      </c>
      <c r="E107" s="3" t="s">
        <v>161</v>
      </c>
      <c r="F107" s="15">
        <v>699662.44</v>
      </c>
    </row>
    <row r="108" spans="1:6" s="4" customFormat="1" ht="12.75">
      <c r="A108" s="14" t="s">
        <v>54</v>
      </c>
      <c r="B108" s="6">
        <v>505715</v>
      </c>
      <c r="C108" s="6">
        <v>15</v>
      </c>
      <c r="D108" s="6">
        <v>59451</v>
      </c>
      <c r="E108" s="3" t="s">
        <v>162</v>
      </c>
      <c r="F108" s="15">
        <v>7487700</v>
      </c>
    </row>
    <row r="109" spans="1:6" s="4" customFormat="1" ht="25.5">
      <c r="A109" s="11" t="s">
        <v>6</v>
      </c>
      <c r="B109" s="2">
        <v>505815</v>
      </c>
      <c r="C109" s="2">
        <v>15</v>
      </c>
      <c r="D109" s="2">
        <v>59121</v>
      </c>
      <c r="E109" s="3" t="s">
        <v>163</v>
      </c>
      <c r="F109" s="15">
        <v>2296899.66</v>
      </c>
    </row>
    <row r="110" spans="1:6" s="4" customFormat="1" ht="12.75">
      <c r="A110" s="11" t="s">
        <v>55</v>
      </c>
      <c r="B110" s="2">
        <v>511115</v>
      </c>
      <c r="C110" s="2">
        <v>15</v>
      </c>
      <c r="D110" s="2">
        <v>59471</v>
      </c>
      <c r="E110" s="3" t="s">
        <v>164</v>
      </c>
      <c r="F110" s="15">
        <v>1749932.26</v>
      </c>
    </row>
    <row r="111" spans="1:6" s="4" customFormat="1" ht="12.75">
      <c r="A111" s="11" t="s">
        <v>56</v>
      </c>
      <c r="B111" s="2">
        <v>511215</v>
      </c>
      <c r="C111" s="2">
        <v>15</v>
      </c>
      <c r="D111" s="2">
        <v>59471</v>
      </c>
      <c r="E111" s="3" t="s">
        <v>165</v>
      </c>
      <c r="F111" s="15">
        <v>19187359.899999999</v>
      </c>
    </row>
    <row r="112" spans="1:6" s="4" customFormat="1" ht="25.5">
      <c r="A112" s="11" t="s">
        <v>206</v>
      </c>
      <c r="B112" s="2">
        <v>515215</v>
      </c>
      <c r="C112" s="5" t="s">
        <v>210</v>
      </c>
      <c r="D112" s="2">
        <v>59455</v>
      </c>
      <c r="E112" s="3" t="s">
        <v>167</v>
      </c>
      <c r="F112" s="15">
        <v>432000</v>
      </c>
    </row>
    <row r="113" spans="1:6" s="4" customFormat="1" ht="25.5">
      <c r="A113" s="11" t="s">
        <v>207</v>
      </c>
      <c r="B113" s="2">
        <v>515315</v>
      </c>
      <c r="C113" s="5" t="s">
        <v>210</v>
      </c>
      <c r="D113" s="2">
        <v>59455</v>
      </c>
      <c r="E113" s="3" t="s">
        <v>168</v>
      </c>
      <c r="F113" s="15">
        <v>48000</v>
      </c>
    </row>
    <row r="114" spans="1:6" s="4" customFormat="1" ht="25.5">
      <c r="A114" s="11" t="s">
        <v>208</v>
      </c>
      <c r="B114" s="2">
        <v>515815</v>
      </c>
      <c r="C114" s="5" t="s">
        <v>210</v>
      </c>
      <c r="D114" s="2">
        <v>59455</v>
      </c>
      <c r="E114" s="3" t="s">
        <v>169</v>
      </c>
      <c r="F114" s="15">
        <v>306000</v>
      </c>
    </row>
    <row r="115" spans="1:6" s="4" customFormat="1" ht="25.5">
      <c r="A115" s="11" t="s">
        <v>209</v>
      </c>
      <c r="B115" s="2">
        <v>516015</v>
      </c>
      <c r="C115" s="5" t="s">
        <v>210</v>
      </c>
      <c r="D115" s="2">
        <v>59455</v>
      </c>
      <c r="E115" s="3" t="s">
        <v>170</v>
      </c>
      <c r="F115" s="15">
        <v>306000</v>
      </c>
    </row>
    <row r="116" spans="1:6">
      <c r="A116" s="63"/>
      <c r="B116" s="64"/>
      <c r="C116" s="64"/>
      <c r="D116" s="64"/>
      <c r="E116" s="65" t="s">
        <v>171</v>
      </c>
      <c r="F116" s="68">
        <f>SUM(F117:F121)</f>
        <v>20635187.119999997</v>
      </c>
    </row>
    <row r="117" spans="1:6" s="4" customFormat="1" ht="12.75">
      <c r="A117" s="11" t="s">
        <v>57</v>
      </c>
      <c r="B117" s="2">
        <v>505916</v>
      </c>
      <c r="C117" s="2">
        <v>16</v>
      </c>
      <c r="D117" s="2">
        <v>59451</v>
      </c>
      <c r="E117" s="3" t="s">
        <v>172</v>
      </c>
      <c r="F117" s="15">
        <v>19999500</v>
      </c>
    </row>
    <row r="118" spans="1:6" s="4" customFormat="1" ht="12.75">
      <c r="A118" s="11" t="s">
        <v>58</v>
      </c>
      <c r="B118" s="2">
        <v>506316</v>
      </c>
      <c r="C118" s="2">
        <v>16</v>
      </c>
      <c r="D118" s="2">
        <v>18212</v>
      </c>
      <c r="E118" s="3" t="s">
        <v>174</v>
      </c>
      <c r="F118" s="12">
        <v>39344.400000000001</v>
      </c>
    </row>
    <row r="119" spans="1:6" s="4" customFormat="1" ht="12.75">
      <c r="A119" s="11" t="s">
        <v>59</v>
      </c>
      <c r="B119" s="2">
        <v>506416</v>
      </c>
      <c r="C119" s="2">
        <v>16</v>
      </c>
      <c r="D119" s="2">
        <v>18213</v>
      </c>
      <c r="E119" s="3" t="s">
        <v>175</v>
      </c>
      <c r="F119" s="12">
        <v>343594.32</v>
      </c>
    </row>
    <row r="120" spans="1:6" s="4" customFormat="1" ht="12.75">
      <c r="A120" s="11" t="s">
        <v>60</v>
      </c>
      <c r="B120" s="2">
        <v>506516</v>
      </c>
      <c r="C120" s="2">
        <v>16</v>
      </c>
      <c r="D120" s="2">
        <v>18213</v>
      </c>
      <c r="E120" s="3" t="s">
        <v>176</v>
      </c>
      <c r="F120" s="12">
        <v>41748.400000000001</v>
      </c>
    </row>
    <row r="121" spans="1:6" s="4" customFormat="1" ht="42" customHeight="1">
      <c r="A121" s="11" t="s">
        <v>61</v>
      </c>
      <c r="B121" s="2">
        <v>515916</v>
      </c>
      <c r="C121" s="2">
        <v>16</v>
      </c>
      <c r="D121" s="2">
        <v>59455</v>
      </c>
      <c r="E121" s="3" t="s">
        <v>177</v>
      </c>
      <c r="F121" s="12">
        <v>211000</v>
      </c>
    </row>
    <row r="122" spans="1:6">
      <c r="A122" s="63"/>
      <c r="B122" s="64"/>
      <c r="C122" s="64"/>
      <c r="D122" s="64"/>
      <c r="E122" s="65" t="s">
        <v>178</v>
      </c>
      <c r="F122" s="67">
        <f>SUM(F123:F123)</f>
        <v>53805.599999999999</v>
      </c>
    </row>
    <row r="123" spans="1:6" s="4" customFormat="1" ht="12.75">
      <c r="A123" s="11" t="s">
        <v>62</v>
      </c>
      <c r="B123" s="2">
        <v>506618</v>
      </c>
      <c r="C123" s="2">
        <v>18</v>
      </c>
      <c r="D123" s="2">
        <v>18311</v>
      </c>
      <c r="E123" s="3" t="s">
        <v>166</v>
      </c>
      <c r="F123" s="15">
        <v>53805.599999999999</v>
      </c>
    </row>
    <row r="124" spans="1:6">
      <c r="A124" s="63"/>
      <c r="B124" s="64"/>
      <c r="C124" s="64"/>
      <c r="D124" s="64"/>
      <c r="E124" s="65" t="s">
        <v>179</v>
      </c>
      <c r="F124" s="67">
        <f>SUM(F125:F125)</f>
        <v>1763.64</v>
      </c>
    </row>
    <row r="125" spans="1:6" s="4" customFormat="1" ht="12.75">
      <c r="A125" s="11" t="str">
        <f>'[1]POR OBRA'!$B$152</f>
        <v>BZM04</v>
      </c>
      <c r="B125" s="2">
        <f>'[1]POR OBRA'!$C$152</f>
        <v>512521</v>
      </c>
      <c r="C125" s="5">
        <f>'[1]POR OBRA'!$D$152</f>
        <v>21</v>
      </c>
      <c r="D125" s="2">
        <f>'[1]POR OBRA'!$E$152</f>
        <v>18311</v>
      </c>
      <c r="E125" s="3" t="s">
        <v>109</v>
      </c>
      <c r="F125" s="15">
        <v>1763.64</v>
      </c>
    </row>
    <row r="126" spans="1:6">
      <c r="A126" s="63"/>
      <c r="B126" s="64"/>
      <c r="C126" s="64"/>
      <c r="D126" s="64"/>
      <c r="E126" s="65" t="s">
        <v>180</v>
      </c>
      <c r="F126" s="67">
        <f>SUM(F127:F128)</f>
        <v>9070650</v>
      </c>
    </row>
    <row r="127" spans="1:6" s="4" customFormat="1" ht="12.75">
      <c r="A127" s="11" t="s">
        <v>63</v>
      </c>
      <c r="B127" s="2">
        <v>507522</v>
      </c>
      <c r="C127" s="2">
        <v>22</v>
      </c>
      <c r="D127" s="2">
        <v>18812</v>
      </c>
      <c r="E127" s="3" t="s">
        <v>181</v>
      </c>
      <c r="F127" s="15">
        <v>997650</v>
      </c>
    </row>
    <row r="128" spans="1:6" s="4" customFormat="1" ht="12.75">
      <c r="A128" s="11" t="s">
        <v>203</v>
      </c>
      <c r="B128" s="2">
        <v>513522</v>
      </c>
      <c r="C128" s="5" t="s">
        <v>204</v>
      </c>
      <c r="D128" s="2">
        <v>18812</v>
      </c>
      <c r="E128" s="3" t="s">
        <v>182</v>
      </c>
      <c r="F128" s="15">
        <v>8073000</v>
      </c>
    </row>
    <row r="129" spans="1:6">
      <c r="A129" s="63"/>
      <c r="B129" s="64"/>
      <c r="C129" s="64"/>
      <c r="D129" s="64"/>
      <c r="E129" s="65" t="s">
        <v>183</v>
      </c>
      <c r="F129" s="67">
        <f>SUM(F130:F130)</f>
        <v>58868.52</v>
      </c>
    </row>
    <row r="130" spans="1:6" s="4" customFormat="1" ht="12.75">
      <c r="A130" s="11" t="s">
        <v>64</v>
      </c>
      <c r="B130" s="2">
        <v>507924</v>
      </c>
      <c r="C130" s="2" t="str">
        <f>MID(B130,5,2)</f>
        <v>24</v>
      </c>
      <c r="D130" s="2">
        <v>18311</v>
      </c>
      <c r="E130" s="3" t="s">
        <v>109</v>
      </c>
      <c r="F130" s="15">
        <v>58868.52</v>
      </c>
    </row>
    <row r="131" spans="1:6">
      <c r="A131" s="63"/>
      <c r="B131" s="64"/>
      <c r="C131" s="64"/>
      <c r="D131" s="64"/>
      <c r="E131" s="65" t="s">
        <v>184</v>
      </c>
      <c r="F131" s="67">
        <f>SUM(F132:F133)</f>
        <v>59601.760000000002</v>
      </c>
    </row>
    <row r="132" spans="1:6" s="4" customFormat="1" ht="25.5">
      <c r="A132" s="11" t="s">
        <v>65</v>
      </c>
      <c r="B132" s="2">
        <v>508512</v>
      </c>
      <c r="C132" s="2">
        <v>12</v>
      </c>
      <c r="D132" s="2">
        <v>18711</v>
      </c>
      <c r="E132" s="3" t="s">
        <v>185</v>
      </c>
      <c r="F132" s="15">
        <v>26444.46</v>
      </c>
    </row>
    <row r="133" spans="1:6" s="4" customFormat="1" ht="12.75">
      <c r="A133" s="11" t="s">
        <v>66</v>
      </c>
      <c r="B133" s="2">
        <v>508712</v>
      </c>
      <c r="C133" s="2">
        <v>12</v>
      </c>
      <c r="D133" s="2">
        <v>18411</v>
      </c>
      <c r="E133" s="3" t="s">
        <v>186</v>
      </c>
      <c r="F133" s="15">
        <v>33157.300000000003</v>
      </c>
    </row>
    <row r="134" spans="1:6">
      <c r="A134" s="63"/>
      <c r="B134" s="64"/>
      <c r="C134" s="64"/>
      <c r="D134" s="64"/>
      <c r="E134" s="65" t="s">
        <v>187</v>
      </c>
      <c r="F134" s="67">
        <f>SUM(F135:F140)</f>
        <v>54929332.440000013</v>
      </c>
    </row>
    <row r="135" spans="1:6" s="4" customFormat="1" ht="12.75">
      <c r="A135" s="11" t="s">
        <v>67</v>
      </c>
      <c r="B135" s="2">
        <v>509032</v>
      </c>
      <c r="C135" s="2">
        <v>32</v>
      </c>
      <c r="D135" s="2">
        <v>18611</v>
      </c>
      <c r="E135" s="3" t="s">
        <v>188</v>
      </c>
      <c r="F135" s="15">
        <v>13370000</v>
      </c>
    </row>
    <row r="136" spans="1:6" s="4" customFormat="1" ht="12.75">
      <c r="A136" s="11" t="s">
        <v>68</v>
      </c>
      <c r="B136" s="2">
        <v>509132</v>
      </c>
      <c r="C136" s="6">
        <v>32</v>
      </c>
      <c r="D136" s="6">
        <v>57558</v>
      </c>
      <c r="E136" s="3" t="s">
        <v>189</v>
      </c>
      <c r="F136" s="15">
        <v>990339.99</v>
      </c>
    </row>
    <row r="137" spans="1:6" s="4" customFormat="1" ht="12.75">
      <c r="A137" s="11" t="s">
        <v>69</v>
      </c>
      <c r="B137" s="2">
        <v>509332</v>
      </c>
      <c r="C137" s="2">
        <v>32</v>
      </c>
      <c r="D137" s="2">
        <v>59471</v>
      </c>
      <c r="E137" s="3" t="s">
        <v>190</v>
      </c>
      <c r="F137" s="15">
        <v>37574975.200000003</v>
      </c>
    </row>
    <row r="138" spans="1:6" s="4" customFormat="1" ht="12.75">
      <c r="A138" s="11" t="s">
        <v>70</v>
      </c>
      <c r="B138" s="2">
        <v>509432</v>
      </c>
      <c r="C138" s="2">
        <v>32</v>
      </c>
      <c r="D138" s="2">
        <v>18611</v>
      </c>
      <c r="E138" s="3" t="s">
        <v>191</v>
      </c>
      <c r="F138" s="15">
        <v>2929236.85</v>
      </c>
    </row>
    <row r="139" spans="1:6" s="4" customFormat="1" ht="12.75">
      <c r="A139" s="11" t="str">
        <f>'[1]POR OBRA'!$B$168</f>
        <v>FZM28</v>
      </c>
      <c r="B139" s="2">
        <f>'[1]POR OBRA'!$C$168</f>
        <v>512932</v>
      </c>
      <c r="C139" s="5">
        <f>'[1]POR OBRA'!$D$168</f>
        <v>32</v>
      </c>
      <c r="D139" s="2">
        <f>'[1]POR OBRA'!$E$168</f>
        <v>18411</v>
      </c>
      <c r="E139" s="3" t="s">
        <v>84</v>
      </c>
      <c r="F139" s="15">
        <v>62199.199999999997</v>
      </c>
    </row>
    <row r="140" spans="1:6" s="4" customFormat="1" ht="12.75">
      <c r="A140" s="11" t="str">
        <f>'[1]POR OBRA'!$B$169</f>
        <v>FZM29</v>
      </c>
      <c r="B140" s="2">
        <f>'[1]POR OBRA'!$C$169</f>
        <v>513032</v>
      </c>
      <c r="C140" s="5">
        <f>'[1]POR OBRA'!$D$169</f>
        <v>32</v>
      </c>
      <c r="D140" s="2">
        <f>'[1]POR OBRA'!$E$169</f>
        <v>18311</v>
      </c>
      <c r="E140" s="3" t="s">
        <v>192</v>
      </c>
      <c r="F140" s="15">
        <v>2581.1999999999998</v>
      </c>
    </row>
    <row r="141" spans="1:6">
      <c r="A141" s="63"/>
      <c r="B141" s="64"/>
      <c r="C141" s="64"/>
      <c r="D141" s="64"/>
      <c r="E141" s="65" t="s">
        <v>193</v>
      </c>
      <c r="F141" s="67">
        <f>SUM(F142:F144)</f>
        <v>1343280</v>
      </c>
    </row>
    <row r="142" spans="1:6" s="4" customFormat="1" ht="25.5">
      <c r="A142" s="11" t="str">
        <f>'[1]POR OBRA'!$B$151</f>
        <v>GZM07</v>
      </c>
      <c r="B142" s="2">
        <f>'[1]POR OBRA'!$C$151</f>
        <v>509633</v>
      </c>
      <c r="C142" s="5">
        <f>'[1]POR OBRA'!$D$151</f>
        <v>33</v>
      </c>
      <c r="D142" s="2">
        <f>'[1]POR OBRA'!$E$151</f>
        <v>57313</v>
      </c>
      <c r="E142" s="3" t="s">
        <v>194</v>
      </c>
      <c r="F142" s="15">
        <v>348000</v>
      </c>
    </row>
    <row r="143" spans="1:6" s="4" customFormat="1" ht="25.5">
      <c r="A143" s="11" t="s">
        <v>71</v>
      </c>
      <c r="B143" s="2">
        <v>509733</v>
      </c>
      <c r="C143" s="2">
        <v>33</v>
      </c>
      <c r="D143" s="2">
        <v>18312</v>
      </c>
      <c r="E143" s="3" t="s">
        <v>195</v>
      </c>
      <c r="F143" s="15">
        <v>299280</v>
      </c>
    </row>
    <row r="144" spans="1:6" s="4" customFormat="1" ht="12.75">
      <c r="A144" s="11" t="str">
        <f>'[1]POR OBRA'!$B$148</f>
        <v>GZM09</v>
      </c>
      <c r="B144" s="2">
        <f>'[1]POR OBRA'!$C$148</f>
        <v>509833</v>
      </c>
      <c r="C144" s="5">
        <f>'[1]POR OBRA'!$D$148</f>
        <v>33</v>
      </c>
      <c r="D144" s="2">
        <f>'[1]POR OBRA'!$E$148</f>
        <v>57313</v>
      </c>
      <c r="E144" s="3" t="s">
        <v>196</v>
      </c>
      <c r="F144" s="15">
        <v>696000</v>
      </c>
    </row>
    <row r="145" spans="1:6">
      <c r="A145" s="63"/>
      <c r="B145" s="64"/>
      <c r="C145" s="64"/>
      <c r="D145" s="64"/>
      <c r="E145" s="65" t="s">
        <v>197</v>
      </c>
      <c r="F145" s="67">
        <f>SUM(F146:F147)</f>
        <v>2388028.79</v>
      </c>
    </row>
    <row r="146" spans="1:6" s="4" customFormat="1" ht="25.5">
      <c r="A146" s="11" t="s">
        <v>72</v>
      </c>
      <c r="B146" s="2">
        <v>509934</v>
      </c>
      <c r="C146" s="2">
        <v>34</v>
      </c>
      <c r="D146" s="2">
        <v>59451</v>
      </c>
      <c r="E146" s="3" t="s">
        <v>198</v>
      </c>
      <c r="F146" s="15">
        <v>810000</v>
      </c>
    </row>
    <row r="147" spans="1:6" s="4" customFormat="1" ht="12.75">
      <c r="A147" s="11" t="s">
        <v>205</v>
      </c>
      <c r="B147" s="2">
        <v>514634</v>
      </c>
      <c r="C147" s="2">
        <v>34</v>
      </c>
      <c r="D147" s="2">
        <v>18611</v>
      </c>
      <c r="E147" s="3" t="s">
        <v>107</v>
      </c>
      <c r="F147" s="17">
        <v>1578028.79</v>
      </c>
    </row>
    <row r="148" spans="1:6">
      <c r="A148" s="69"/>
      <c r="B148" s="70"/>
      <c r="C148" s="70"/>
      <c r="D148" s="70"/>
      <c r="E148" s="71" t="s">
        <v>199</v>
      </c>
      <c r="F148" s="72">
        <f>SUM(F149:F151)</f>
        <v>426959.61000000004</v>
      </c>
    </row>
    <row r="149" spans="1:6" s="4" customFormat="1" ht="12.75">
      <c r="A149" s="11" t="s">
        <v>73</v>
      </c>
      <c r="B149" s="2">
        <v>510040</v>
      </c>
      <c r="C149" s="2">
        <v>40</v>
      </c>
      <c r="D149" s="2">
        <v>18511</v>
      </c>
      <c r="E149" s="3" t="s">
        <v>173</v>
      </c>
      <c r="F149" s="18">
        <f>'[1]POR OBRA'!$AG$122</f>
        <v>350000</v>
      </c>
    </row>
    <row r="150" spans="1:6" s="4" customFormat="1" ht="12.75">
      <c r="A150" s="11" t="s">
        <v>74</v>
      </c>
      <c r="B150" s="2">
        <v>510140</v>
      </c>
      <c r="C150" s="2">
        <v>40</v>
      </c>
      <c r="D150" s="2">
        <v>18211</v>
      </c>
      <c r="E150" s="3" t="s">
        <v>98</v>
      </c>
      <c r="F150" s="15">
        <v>33781.21</v>
      </c>
    </row>
    <row r="151" spans="1:6" s="4" customFormat="1" ht="12.75">
      <c r="A151" s="11" t="s">
        <v>75</v>
      </c>
      <c r="B151" s="2">
        <v>510240</v>
      </c>
      <c r="C151" s="2">
        <v>40</v>
      </c>
      <c r="D151" s="2">
        <v>18311</v>
      </c>
      <c r="E151" s="3" t="s">
        <v>200</v>
      </c>
      <c r="F151" s="15">
        <v>43178.400000000001</v>
      </c>
    </row>
    <row r="152" spans="1:6">
      <c r="A152" s="73"/>
      <c r="B152" s="74"/>
      <c r="C152" s="74"/>
      <c r="D152" s="74"/>
      <c r="E152" s="75" t="s">
        <v>201</v>
      </c>
      <c r="F152" s="67">
        <f>SUM(F153:F153)</f>
        <v>187245</v>
      </c>
    </row>
    <row r="153" spans="1:6" s="4" customFormat="1" ht="13.5" thickBot="1">
      <c r="A153" s="19" t="s">
        <v>76</v>
      </c>
      <c r="B153" s="20">
        <v>510341</v>
      </c>
      <c r="C153" s="20">
        <v>41</v>
      </c>
      <c r="D153" s="20">
        <v>18312</v>
      </c>
      <c r="E153" s="21" t="s">
        <v>202</v>
      </c>
      <c r="F153" s="22">
        <v>187245</v>
      </c>
    </row>
  </sheetData>
  <mergeCells count="6">
    <mergeCell ref="F4:F6"/>
    <mergeCell ref="A4:D6"/>
    <mergeCell ref="E4:E6"/>
    <mergeCell ref="A1:F1"/>
    <mergeCell ref="A2:F2"/>
    <mergeCell ref="A3:F3"/>
  </mergeCells>
  <pageMargins left="0.49" right="0.19685039370078741" top="0.33" bottom="0.5" header="0.31496062992125984" footer="0.31496062992125984"/>
  <pageSetup orientation="portrait" verticalDpi="0" r:id="rId1"/>
  <headerFooter>
    <oddFooter>&amp;C&amp;P/&amp;N</oddFooter>
  </headerFooter>
  <ignoredErrors>
    <ignoredError sqref="F8 F10 F12 B11:E11 F103 F122 F124 F126 F131 F141 B23:D23 B21:D21 B16 B15:D15 C9 B125:D126 F129 E128 B129:E130 F134 F148:F149 F145 F152 E46 D45 B70:B73 B76:B77 B79 C76:D79 C98:C101 B98:B99 A98:A101 A129:A130 A15:A16 A11" unlockedFormula="1"/>
    <ignoredError sqref="C128 C112:C115 B47:C47 C45 B49:C50 C48 C51:C60 B35:C44 A49:A50 A47 A35:A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ENERO-DIC</vt:lpstr>
      <vt:lpstr>'ENERO-DIC'!Print_Titles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pe.mmartinez</dc:creator>
  <cp:lastModifiedBy>mrosas</cp:lastModifiedBy>
  <cp:lastPrinted>2021-01-19T20:43:32Z</cp:lastPrinted>
  <dcterms:created xsi:type="dcterms:W3CDTF">2020-10-05T18:36:35Z</dcterms:created>
  <dcterms:modified xsi:type="dcterms:W3CDTF">2021-01-19T20:47:35Z</dcterms:modified>
</cp:coreProperties>
</file>