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ESTADO FINANCIERO ACUMULADO" sheetId="4" r:id="rId1"/>
  </sheets>
  <calcPr calcId="124519"/>
</workbook>
</file>

<file path=xl/calcChain.xml><?xml version="1.0" encoding="utf-8"?>
<calcChain xmlns="http://schemas.openxmlformats.org/spreadsheetml/2006/main">
  <c r="E75" i="4"/>
  <c r="E68"/>
  <c r="E63"/>
  <c r="C60"/>
  <c r="E57"/>
  <c r="E42"/>
  <c r="C41"/>
  <c r="E38"/>
  <c r="C38"/>
  <c r="E31"/>
  <c r="C31"/>
  <c r="E27"/>
  <c r="C25"/>
  <c r="E23"/>
  <c r="C17"/>
  <c r="E9"/>
  <c r="C9"/>
  <c r="E79" l="1"/>
  <c r="C47"/>
  <c r="C62" s="1"/>
  <c r="E47"/>
  <c r="E59" s="1"/>
  <c r="E81" s="1"/>
</calcChain>
</file>

<file path=xl/sharedStrings.xml><?xml version="1.0" encoding="utf-8"?>
<sst xmlns="http://schemas.openxmlformats.org/spreadsheetml/2006/main" count="123" uniqueCount="122">
  <si>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</si>
  <si>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</si>
  <si>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</si>
  <si>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</si>
  <si>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</si>
  <si>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</si>
  <si>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</si>
  <si>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</si>
  <si>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 xml:space="preserve">    a1) Efectivo</t>
  </si>
  <si>
    <t xml:space="preserve">    a1) Servicios Personales por Pagar a Corto Plazo</t>
  </si>
  <si>
    <t xml:space="preserve">    a2) Bancos/Tesorería</t>
  </si>
  <si>
    <t xml:space="preserve">    a2) Proveedores por Pagar a Corto Plazo</t>
  </si>
  <si>
    <t xml:space="preserve">    a3) Bancos/Dependencias y Otros</t>
  </si>
  <si>
    <t xml:space="preserve">    a3) Contratistas por Obras Públicas por Pagar a Corto Plazo</t>
  </si>
  <si>
    <t xml:space="preserve">    a4) Inversiones Temporales (Hasta 3 meses)</t>
  </si>
  <si>
    <t xml:space="preserve">    a4) Participaciones y Aportaciones por Pagar a Corto Plazo</t>
  </si>
  <si>
    <t xml:space="preserve">    a5) Fondos con Afectación Específica</t>
  </si>
  <si>
    <t xml:space="preserve">    a5) Transferencias Otorgadas por Pagar a Corto Plazo</t>
  </si>
  <si>
    <t xml:space="preserve">    a6) Depósitos de Fondos de Terceros en Garantía y/o Administración</t>
  </si>
  <si>
    <t xml:space="preserve">    a6) Intereses, Comisiones y Otros Gastos de la Deuda Pública por Pagar a Corto Plazo</t>
  </si>
  <si>
    <t xml:space="preserve">    a7) Otros Efectivos y Equivalentes</t>
  </si>
  <si>
    <t xml:space="preserve">    a7) Retenciones y Contribuciones por Pagar a Corto Plazo</t>
  </si>
  <si>
    <t>b. Derechos a Recibir Efectivo o Equivalentes (b=b1+b2+b3+b4+b5+b6+b7)</t>
  </si>
  <si>
    <t xml:space="preserve">    a8) Devoluciones de la Ley de Ingresos por Pagar a Corto Plazo</t>
  </si>
  <si>
    <t xml:space="preserve">    b1) Inversiones Financieras de Corto Plazo</t>
  </si>
  <si>
    <t xml:space="preserve">    a9) Otras Cuentas por Pagar a Corto Plazo</t>
  </si>
  <si>
    <t xml:space="preserve">    b2) Cuentas por Cobrar a Corto Plazo</t>
  </si>
  <si>
    <t>b. Documentos por Pagar a Corto Plazo (b=b1+b2+b3)</t>
  </si>
  <si>
    <t xml:space="preserve">    b3) Deudores Diversos por Cobrar a Corto Plazo</t>
  </si>
  <si>
    <t xml:space="preserve">    b1) Documentos Comerciales por Pagar a Corto Plazo</t>
  </si>
  <si>
    <t xml:space="preserve">    b4) Ingresos por Recuperar a Corto Plazo</t>
  </si>
  <si>
    <t xml:space="preserve">    b2) Documentos con Contratistas por Obras Públicas por Pagar a Corto Plazo</t>
  </si>
  <si>
    <t xml:space="preserve">    b5) Deudores por Anticipos de la Tesorería a Corto Plazo</t>
  </si>
  <si>
    <t xml:space="preserve">    b3) Otros Documentos por Pagar a Corto Plazo</t>
  </si>
  <si>
    <t xml:space="preserve">    b6) Préstamos Otorgados a Corto Plazo</t>
  </si>
  <si>
    <t>c. Porción a Corto Plazo de la Deuda Pública a Largo Plazo (c=c1+c2)</t>
  </si>
  <si>
    <t xml:space="preserve">    b7) Otros Derechos a Recibir Efectivo o Equivalentes a Corto Plazo</t>
  </si>
  <si>
    <t xml:space="preserve">    c1) Porción a Corto Plazo de la Deuda Pública</t>
  </si>
  <si>
    <t>c. Derechos a Recibir Bienes o Servicios (c=c1+c2+c3+c4+c5)</t>
  </si>
  <si>
    <t xml:space="preserve">    c2) Porción a Corto Plazo de Arrendamiento Financiero</t>
  </si>
  <si>
    <t xml:space="preserve">    c1) Anticipo a Proveedores por Adquisición de Bienes y Prestación de Servicios a Corto Plazo</t>
  </si>
  <si>
    <t>d. Títulos y Valores a Corto Plazo</t>
  </si>
  <si>
    <t xml:space="preserve">    c2) Anticipo a Proveedores por Adquisición de Bienes Inmuebles y Muebles a Corto Plazo</t>
  </si>
  <si>
    <t>e. Pasivos Diferidos a Corto Plazo (e=e1+e2+e3)</t>
  </si>
  <si>
    <t xml:space="preserve">    c3) Anticipo a Proveedores por Adquisición de Bienes Intangibles a Corto Plazo</t>
  </si>
  <si>
    <t>e1) Ingresos Cobrados por Adelantado a Corto Plazo</t>
  </si>
  <si>
    <t xml:space="preserve">    c4) Anticipo a Contratistas por Obras Públicas a Corto Plazo</t>
  </si>
  <si>
    <t xml:space="preserve">    e2) Intereses Cobrados por Adelantado a Corto Plazo</t>
  </si>
  <si>
    <t xml:space="preserve">    c5) Otros Derechos a Recibir Bienes o Servicios a Corto Plazo</t>
  </si>
  <si>
    <t xml:space="preserve">    e3) Otros Pasivos Diferidos a Corto Plazo</t>
  </si>
  <si>
    <t>d. Inventarios (d=d1+d2+d3+d4+d5)</t>
  </si>
  <si>
    <t>f. Fondos y Bienes de Terceros en Garantía y/o Administración a Corto Plazo (f=f1+f2+f3+f4+f5+f6)</t>
  </si>
  <si>
    <t xml:space="preserve">    d1) Inventario de Mercancías para Venta</t>
  </si>
  <si>
    <t xml:space="preserve">    f1) Fondos en Garantía a Corto Plazo</t>
  </si>
  <si>
    <t xml:space="preserve">    d2) Inventario de Mercancías Terminadas</t>
  </si>
  <si>
    <t xml:space="preserve">    f2) Fondos en Administración a Corto Plazo</t>
  </si>
  <si>
    <t xml:space="preserve">    d3) Inventario de Mercancías en Proceso de Elaboración</t>
  </si>
  <si>
    <t xml:space="preserve">    f3) Fondos Contingentes a Corto Plazo</t>
  </si>
  <si>
    <t xml:space="preserve">    d4) Inventario de Materias Primas, Materiales y Suministros para Producción</t>
  </si>
  <si>
    <t xml:space="preserve">    f4) Fondos de Fideicomisos, Mandatos y Contratos Análogos a Corto Plazo</t>
  </si>
  <si>
    <t xml:space="preserve">    d5) Bienes en Tránsito</t>
  </si>
  <si>
    <t xml:space="preserve">    f5) Otros Fondos de Terceros en Garantía y/o Administración a Corto Plazo</t>
  </si>
  <si>
    <t>e. Almacenes</t>
  </si>
  <si>
    <t xml:space="preserve">    f6) Valores y Bienes en Garantía a Corto Plazo</t>
  </si>
  <si>
    <t>f. Estimación por Pérdida o Deterioro de Activos Circulantes (f=f1+f2)</t>
  </si>
  <si>
    <t>g. Provisiones a Corto Plazo (g=g1+g2+g3)</t>
  </si>
  <si>
    <t xml:space="preserve">    f1) Estimaciones para Cuentas Incobrables por Derechos a Recibir Efectivo o Equivalentes</t>
  </si>
  <si>
    <t xml:space="preserve">    g1) Provisión para Demandas y Juicios a Corto Plazo</t>
  </si>
  <si>
    <t xml:space="preserve">    f2) Estimación por Deterioro de Inventarios</t>
  </si>
  <si>
    <t xml:space="preserve">    g2) Provisión para Contingencias a Corto Plazo</t>
  </si>
  <si>
    <t>g. Otros Activos Circulantes (g=g1+g2+g3+g4)</t>
  </si>
  <si>
    <t xml:space="preserve">    g3) Otras Provisiones a Corto Plazo</t>
  </si>
  <si>
    <t xml:space="preserve">    g1) Valores en Garantía</t>
  </si>
  <si>
    <t>h. Otros Pasivos a Corto Plazo (h=h1+h2+h3)</t>
  </si>
  <si>
    <t xml:space="preserve">    g2) Bienes en Garantía (excluye depósitos de fondos)</t>
  </si>
  <si>
    <t xml:space="preserve">    h1) Ingresos por Clasificar</t>
  </si>
  <si>
    <t xml:space="preserve">    g3) Bienes Derivados de Embargos, Decomisos, Aseguramientos y Dación en Pago</t>
  </si>
  <si>
    <t xml:space="preserve">    h2) Recaudación por Participar</t>
  </si>
  <si>
    <t xml:space="preserve">    g4) Adquisición con Fondos de Terceros</t>
  </si>
  <si>
    <t xml:space="preserve">    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</si>
  <si>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</si>
  <si>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</si>
  <si>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</si>
  <si>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</si>
  <si>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</si>
  <si>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</si>
  <si>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</si>
  <si>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</si>
  <si>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</si>
  <si>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</si>
  <si>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</si>
  <si>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</si>
  <si>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</si>
  <si>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</si>
  <si>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</si>
  <si>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</si>
  <si>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</si>
  <si>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</si>
  <si>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</si>
  <si>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</si>
  <si>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</si>
  <si>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</si>
  <si>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</si>
  <si>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</si>
  <si>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</si>
  <si>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</si>
  <si>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</si>
  <si>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</si>
  <si>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</si>
  <si>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</si>
  <si>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</si>
  <si>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</si>
  <si>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</si>
  <si>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</si>
  <si>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</si>
  <si>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</si>
  <si>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</si>
  <si>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</si>
  <si>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</si>
  <si>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JUAREZ, CHIHUAHUA</t>
  </si>
  <si>
    <t>Al 30 de septiembre de 2018</t>
  </si>
  <si>
    <t xml:space="preserve">Concepto 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</si>
</sst>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18" fillId="33" borderId="18" xfId="0" applyFont="1" applyFill="1" applyBorder="1" applyAlignment="1">
      <alignment horizontal="center" wrapText="1"/>
    </xf>
    <xf numFmtId="0" fontId="18" fillId="33" borderId="19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justify" vertical="top" wrapText="1"/>
    </xf>
    <xf numFmtId="0" fontId="18" fillId="0" borderId="12" xfId="0" applyFont="1" applyBorder="1" applyAlignment="1">
      <alignment horizontal="justify" vertical="top" wrapText="1"/>
    </xf>
    <xf numFmtId="0" fontId="19" fillId="0" borderId="12" xfId="0" applyFont="1" applyBorder="1" applyAlignment="1">
      <alignment horizontal="justify" vertical="top" wrapText="1"/>
    </xf>
    <xf numFmtId="0" fontId="19" fillId="0" borderId="15" xfId="0" applyFont="1" applyBorder="1" applyAlignment="1">
      <alignment horizontal="justify" vertical="top" wrapText="1"/>
    </xf>
    <xf numFmtId="164" fontId="18" fillId="0" borderId="12" xfId="0" applyNumberFormat="1" applyFont="1" applyBorder="1" applyAlignment="1">
      <alignment horizontal="right" vertical="top" wrapText="1"/>
    </xf>
    <xf numFmtId="43" fontId="19" fillId="0" borderId="12" xfId="42" applyFont="1" applyBorder="1" applyAlignment="1">
      <alignment horizontal="right" vertical="top" wrapText="1"/>
    </xf>
    <xf numFmtId="164" fontId="19" fillId="0" borderId="12" xfId="42" applyNumberFormat="1" applyFont="1" applyBorder="1" applyAlignment="1">
      <alignment horizontal="right" vertical="top" wrapText="1"/>
    </xf>
    <xf numFmtId="43" fontId="19" fillId="0" borderId="12" xfId="42" applyFont="1" applyBorder="1" applyAlignment="1">
      <alignment horizontal="center" vertical="top" wrapText="1"/>
    </xf>
    <xf numFmtId="164" fontId="19" fillId="0" borderId="12" xfId="42" applyNumberFormat="1" applyFont="1" applyBorder="1" applyAlignment="1">
      <alignment horizontal="justify" vertical="top" wrapText="1"/>
    </xf>
    <xf numFmtId="0" fontId="19" fillId="0" borderId="15" xfId="0" applyFont="1" applyBorder="1" applyAlignment="1">
      <alignment horizontal="left" vertical="top" wrapText="1"/>
    </xf>
    <xf numFmtId="43" fontId="18" fillId="0" borderId="12" xfId="0" applyNumberFormat="1" applyFont="1" applyBorder="1" applyAlignment="1">
      <alignment horizontal="center" vertical="top" wrapText="1"/>
    </xf>
    <xf numFmtId="43" fontId="19" fillId="0" borderId="12" xfId="42" applyFont="1" applyBorder="1" applyAlignment="1">
      <alignment vertical="top" wrapText="1"/>
    </xf>
    <xf numFmtId="43" fontId="18" fillId="0" borderId="12" xfId="43" applyNumberFormat="1" applyFont="1" applyBorder="1" applyAlignment="1">
      <alignment vertical="top" wrapText="1"/>
    </xf>
    <xf numFmtId="43" fontId="18" fillId="0" borderId="12" xfId="42" applyNumberFormat="1" applyFont="1" applyBorder="1" applyAlignment="1">
      <alignment horizontal="center" vertical="top" wrapText="1"/>
    </xf>
    <xf numFmtId="43" fontId="18" fillId="0" borderId="12" xfId="0" applyNumberFormat="1" applyFont="1" applyBorder="1" applyAlignment="1">
      <alignment vertical="top" wrapText="1"/>
    </xf>
    <xf numFmtId="164" fontId="18" fillId="0" borderId="12" xfId="42" applyNumberFormat="1" applyFont="1" applyBorder="1" applyAlignment="1">
      <alignment horizontal="right" vertical="top" wrapText="1"/>
    </xf>
    <xf numFmtId="0" fontId="19" fillId="0" borderId="12" xfId="0" applyFont="1" applyBorder="1" applyAlignment="1">
      <alignment horizontal="righ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right" vertical="top" wrapText="1"/>
    </xf>
    <xf numFmtId="0" fontId="20" fillId="0" borderId="13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8" fillId="0" borderId="11" xfId="0" applyFont="1" applyBorder="1" applyAlignment="1">
      <alignment horizontal="justify" vertical="top" wrapText="1"/>
    </xf>
    <xf numFmtId="43" fontId="19" fillId="0" borderId="12" xfId="42" applyFont="1" applyBorder="1" applyAlignment="1">
      <alignment horizontal="justify" vertical="top" wrapText="1"/>
    </xf>
    <xf numFmtId="164" fontId="19" fillId="0" borderId="12" xfId="42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horizontal="justify" vertical="top" wrapText="1"/>
    </xf>
    <xf numFmtId="164" fontId="18" fillId="0" borderId="12" xfId="0" applyNumberFormat="1" applyFont="1" applyBorder="1" applyAlignment="1">
      <alignment horizontal="justify" vertical="top" wrapText="1"/>
    </xf>
    <xf numFmtId="164" fontId="18" fillId="0" borderId="17" xfId="0" applyNumberFormat="1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3"/>
  <sheetViews>
    <sheetView tabSelected="1" workbookViewId="0">
      <selection activeCell="B20" sqref="B20"/>
    </sheetView>
  </sheetViews>
  <sheetFormatPr defaultColWidth="38.140625" defaultRowHeight="13.5" customHeight="1"/>
  <cols>
    <col min="1" max="1" width="10.7109375" style="1" customWidth="1"/>
    <col min="2" max="2" width="100.7109375" style="1" customWidth="1"/>
    <col min="3" max="3" width="23.7109375" style="1" customWidth="1"/>
    <col min="4" max="4" width="100.7109375" style="1" customWidth="1"/>
    <col min="5" max="5" width="23.7109375" style="1" customWidth="1"/>
    <col min="6" max="16384" width="38.140625" style="1"/>
  </cols>
  <sheetData>
    <row r="2" spans="2:5" ht="13.5" customHeight="1">
      <c r="B2" s="35" t="s">
        <v>119</v>
      </c>
      <c r="C2" s="35"/>
      <c r="D2" s="35"/>
      <c r="E2" s="35"/>
    </row>
    <row r="3" spans="2:5" ht="13.5" customHeight="1">
      <c r="B3" s="35" t="s">
        <v>0</v>
      </c>
      <c r="C3" s="35"/>
      <c r="D3" s="35"/>
      <c r="E3" s="35"/>
    </row>
    <row r="4" spans="2:5" ht="13.5" customHeight="1">
      <c r="B4" s="35" t="s">
        <v>120</v>
      </c>
      <c r="C4" s="35"/>
      <c r="D4" s="35"/>
      <c r="E4" s="35"/>
    </row>
    <row r="5" spans="2:5" ht="13.5" customHeight="1" thickBot="1">
      <c r="B5" s="36" t="s">
        <v>1</v>
      </c>
      <c r="C5" s="36"/>
      <c r="D5" s="36"/>
      <c r="E5" s="36"/>
    </row>
    <row r="6" spans="2:5" ht="21.75" customHeight="1" thickBot="1">
      <c r="B6" s="2" t="s">
        <v>121</v>
      </c>
      <c r="C6" s="3">
        <v>2018</v>
      </c>
      <c r="D6" s="3" t="s">
        <v>121</v>
      </c>
      <c r="E6" s="3">
        <v>2018</v>
      </c>
    </row>
    <row r="7" spans="2:5" ht="13.5" customHeight="1">
      <c r="B7" s="4" t="s">
        <v>2</v>
      </c>
      <c r="C7" s="5"/>
      <c r="D7" s="5" t="s">
        <v>3</v>
      </c>
      <c r="E7" s="5"/>
    </row>
    <row r="8" spans="2:5" ht="13.5" customHeight="1">
      <c r="B8" s="4" t="s">
        <v>4</v>
      </c>
      <c r="C8" s="6"/>
      <c r="D8" s="5" t="s">
        <v>5</v>
      </c>
      <c r="E8" s="6"/>
    </row>
    <row r="9" spans="2:5" ht="13.5" customHeight="1">
      <c r="B9" s="7" t="s">
        <v>6</v>
      </c>
      <c r="C9" s="8">
        <f>+C10+C11+C12+C13+C14+C15+C16</f>
        <v>1129704283.1700001</v>
      </c>
      <c r="D9" s="6" t="s">
        <v>7</v>
      </c>
      <c r="E9" s="8">
        <f>+E10+E11+E12+E13+E14+E15+E16+E17+E18</f>
        <v>103615977.16</v>
      </c>
    </row>
    <row r="10" spans="2:5" ht="13.5" customHeight="1">
      <c r="B10" s="7" t="s">
        <v>8</v>
      </c>
      <c r="C10" s="9">
        <v>516500</v>
      </c>
      <c r="D10" s="6" t="s">
        <v>9</v>
      </c>
      <c r="E10" s="10">
        <v>4104328.02</v>
      </c>
    </row>
    <row r="11" spans="2:5" ht="13.5" customHeight="1">
      <c r="B11" s="7" t="s">
        <v>10</v>
      </c>
      <c r="C11" s="10">
        <v>102912534.68000001</v>
      </c>
      <c r="D11" s="6" t="s">
        <v>11</v>
      </c>
      <c r="E11" s="10">
        <v>14984758.939999999</v>
      </c>
    </row>
    <row r="12" spans="2:5" ht="13.5" customHeight="1">
      <c r="B12" s="7" t="s">
        <v>12</v>
      </c>
      <c r="C12" s="11">
        <v>0</v>
      </c>
      <c r="D12" s="6" t="s">
        <v>13</v>
      </c>
      <c r="E12" s="10">
        <v>21982607.77</v>
      </c>
    </row>
    <row r="13" spans="2:5" ht="13.5" customHeight="1">
      <c r="B13" s="7" t="s">
        <v>14</v>
      </c>
      <c r="C13" s="10">
        <v>158089343.65000001</v>
      </c>
      <c r="D13" s="6" t="s">
        <v>15</v>
      </c>
      <c r="E13" s="11">
        <v>0</v>
      </c>
    </row>
    <row r="14" spans="2:5" ht="13.5" customHeight="1">
      <c r="B14" s="7" t="s">
        <v>16</v>
      </c>
      <c r="C14" s="10">
        <v>306394766.17000002</v>
      </c>
      <c r="D14" s="6" t="s">
        <v>17</v>
      </c>
      <c r="E14" s="12">
        <v>24978876.199999999</v>
      </c>
    </row>
    <row r="15" spans="2:5" ht="13.5" customHeight="1">
      <c r="B15" s="7" t="s">
        <v>18</v>
      </c>
      <c r="C15" s="10">
        <v>561791138.66999996</v>
      </c>
      <c r="D15" s="6" t="s">
        <v>19</v>
      </c>
      <c r="E15" s="11">
        <v>0</v>
      </c>
    </row>
    <row r="16" spans="2:5" ht="13.5" customHeight="1">
      <c r="B16" s="7" t="s">
        <v>20</v>
      </c>
      <c r="C16" s="11">
        <v>0</v>
      </c>
      <c r="D16" s="6" t="s">
        <v>21</v>
      </c>
      <c r="E16" s="12">
        <v>37565406.229999997</v>
      </c>
    </row>
    <row r="17" spans="2:5" ht="13.5" customHeight="1">
      <c r="B17" s="13" t="s">
        <v>22</v>
      </c>
      <c r="C17" s="8">
        <f>+C18+C19+C20+C21+C22+C23+C24</f>
        <v>5151627.76</v>
      </c>
      <c r="D17" s="6" t="s">
        <v>23</v>
      </c>
      <c r="E17" s="11">
        <v>0</v>
      </c>
    </row>
    <row r="18" spans="2:5" ht="13.5" customHeight="1">
      <c r="B18" s="7" t="s">
        <v>24</v>
      </c>
      <c r="C18" s="11">
        <v>0</v>
      </c>
      <c r="D18" s="6" t="s">
        <v>25</v>
      </c>
      <c r="E18" s="11">
        <v>0</v>
      </c>
    </row>
    <row r="19" spans="2:5" ht="13.5" customHeight="1">
      <c r="B19" s="7" t="s">
        <v>26</v>
      </c>
      <c r="C19" s="10">
        <v>55790.33</v>
      </c>
      <c r="D19" s="6" t="s">
        <v>27</v>
      </c>
      <c r="E19" s="14">
        <v>0</v>
      </c>
    </row>
    <row r="20" spans="2:5" ht="13.5" customHeight="1">
      <c r="B20" s="7" t="s">
        <v>28</v>
      </c>
      <c r="C20" s="10">
        <v>5095837.43</v>
      </c>
      <c r="D20" s="6" t="s">
        <v>29</v>
      </c>
      <c r="E20" s="11">
        <v>0</v>
      </c>
    </row>
    <row r="21" spans="2:5" ht="13.5" customHeight="1">
      <c r="B21" s="7" t="s">
        <v>30</v>
      </c>
      <c r="C21" s="15">
        <v>0</v>
      </c>
      <c r="D21" s="6" t="s">
        <v>31</v>
      </c>
      <c r="E21" s="11">
        <v>0</v>
      </c>
    </row>
    <row r="22" spans="2:5" ht="13.5" customHeight="1">
      <c r="B22" s="7" t="s">
        <v>32</v>
      </c>
      <c r="C22" s="15">
        <v>0</v>
      </c>
      <c r="D22" s="6" t="s">
        <v>33</v>
      </c>
      <c r="E22" s="11">
        <v>0</v>
      </c>
    </row>
    <row r="23" spans="2:5" ht="13.5" customHeight="1">
      <c r="B23" s="7" t="s">
        <v>34</v>
      </c>
      <c r="C23" s="15">
        <v>0</v>
      </c>
      <c r="D23" s="6" t="s">
        <v>35</v>
      </c>
      <c r="E23" s="14">
        <f>SUM(E24:E25)</f>
        <v>0</v>
      </c>
    </row>
    <row r="24" spans="2:5" ht="13.5" customHeight="1">
      <c r="B24" s="7" t="s">
        <v>36</v>
      </c>
      <c r="C24" s="15">
        <v>0</v>
      </c>
      <c r="D24" s="6" t="s">
        <v>37</v>
      </c>
      <c r="E24" s="11">
        <v>0</v>
      </c>
    </row>
    <row r="25" spans="2:5" ht="13.5" customHeight="1">
      <c r="B25" s="7" t="s">
        <v>38</v>
      </c>
      <c r="C25" s="16">
        <f>+C26+C27+C28+C29+C30</f>
        <v>0</v>
      </c>
      <c r="D25" s="6" t="s">
        <v>39</v>
      </c>
      <c r="E25" s="11">
        <v>0</v>
      </c>
    </row>
    <row r="26" spans="2:5" ht="13.5" customHeight="1">
      <c r="B26" s="7" t="s">
        <v>40</v>
      </c>
      <c r="C26" s="15">
        <v>0</v>
      </c>
      <c r="D26" s="6" t="s">
        <v>41</v>
      </c>
      <c r="E26" s="17">
        <v>0</v>
      </c>
    </row>
    <row r="27" spans="2:5" ht="13.5" customHeight="1">
      <c r="B27" s="7" t="s">
        <v>42</v>
      </c>
      <c r="C27" s="15">
        <v>0</v>
      </c>
      <c r="D27" s="6" t="s">
        <v>43</v>
      </c>
      <c r="E27" s="14">
        <f>+E28+E29+E30</f>
        <v>0</v>
      </c>
    </row>
    <row r="28" spans="2:5" ht="13.5" customHeight="1">
      <c r="B28" s="7" t="s">
        <v>44</v>
      </c>
      <c r="C28" s="15">
        <v>0</v>
      </c>
      <c r="D28" s="6" t="s">
        <v>45</v>
      </c>
      <c r="E28" s="11">
        <v>0</v>
      </c>
    </row>
    <row r="29" spans="2:5" ht="13.5" customHeight="1">
      <c r="B29" s="7" t="s">
        <v>46</v>
      </c>
      <c r="C29" s="15">
        <v>0</v>
      </c>
      <c r="D29" s="6" t="s">
        <v>47</v>
      </c>
      <c r="E29" s="11">
        <v>0</v>
      </c>
    </row>
    <row r="30" spans="2:5" ht="13.5" customHeight="1">
      <c r="B30" s="7" t="s">
        <v>48</v>
      </c>
      <c r="C30" s="15">
        <v>0</v>
      </c>
      <c r="D30" s="6" t="s">
        <v>49</v>
      </c>
      <c r="E30" s="11">
        <v>0</v>
      </c>
    </row>
    <row r="31" spans="2:5" ht="13.5" customHeight="1">
      <c r="B31" s="7" t="s">
        <v>50</v>
      </c>
      <c r="C31" s="18">
        <f>+C32+C33+C34+C35+C36</f>
        <v>0</v>
      </c>
      <c r="D31" s="6" t="s">
        <v>51</v>
      </c>
      <c r="E31" s="14">
        <f>+E32+E33+E34+E35+E36+E37</f>
        <v>0</v>
      </c>
    </row>
    <row r="32" spans="2:5" ht="13.5" customHeight="1">
      <c r="B32" s="7" t="s">
        <v>52</v>
      </c>
      <c r="C32" s="15">
        <v>0</v>
      </c>
      <c r="D32" s="6" t="s">
        <v>53</v>
      </c>
      <c r="E32" s="11">
        <v>0</v>
      </c>
    </row>
    <row r="33" spans="2:5" ht="13.5" customHeight="1">
      <c r="B33" s="7" t="s">
        <v>54</v>
      </c>
      <c r="C33" s="15">
        <v>0</v>
      </c>
      <c r="D33" s="6" t="s">
        <v>55</v>
      </c>
      <c r="E33" s="11">
        <v>0</v>
      </c>
    </row>
    <row r="34" spans="2:5" ht="13.5" customHeight="1">
      <c r="B34" s="7" t="s">
        <v>56</v>
      </c>
      <c r="C34" s="15">
        <v>0</v>
      </c>
      <c r="D34" s="6" t="s">
        <v>57</v>
      </c>
      <c r="E34" s="11">
        <v>0</v>
      </c>
    </row>
    <row r="35" spans="2:5" ht="13.5" customHeight="1">
      <c r="B35" s="7" t="s">
        <v>58</v>
      </c>
      <c r="C35" s="15">
        <v>0</v>
      </c>
      <c r="D35" s="6" t="s">
        <v>59</v>
      </c>
      <c r="E35" s="11">
        <v>0</v>
      </c>
    </row>
    <row r="36" spans="2:5" ht="13.5" customHeight="1">
      <c r="B36" s="7" t="s">
        <v>60</v>
      </c>
      <c r="C36" s="15">
        <v>0</v>
      </c>
      <c r="D36" s="6" t="s">
        <v>61</v>
      </c>
      <c r="E36" s="11">
        <v>0</v>
      </c>
    </row>
    <row r="37" spans="2:5" ht="13.5" customHeight="1">
      <c r="B37" s="7" t="s">
        <v>62</v>
      </c>
      <c r="C37" s="19">
        <v>22410331</v>
      </c>
      <c r="D37" s="6" t="s">
        <v>63</v>
      </c>
      <c r="E37" s="11">
        <v>0</v>
      </c>
    </row>
    <row r="38" spans="2:5" ht="13.5" customHeight="1">
      <c r="B38" s="7" t="s">
        <v>64</v>
      </c>
      <c r="C38" s="18">
        <f>+C39+C40</f>
        <v>0</v>
      </c>
      <c r="D38" s="6" t="s">
        <v>65</v>
      </c>
      <c r="E38" s="14">
        <f>+E39+E40+E41</f>
        <v>0</v>
      </c>
    </row>
    <row r="39" spans="2:5" ht="13.5" customHeight="1">
      <c r="B39" s="7" t="s">
        <v>66</v>
      </c>
      <c r="C39" s="15">
        <v>0</v>
      </c>
      <c r="D39" s="6" t="s">
        <v>67</v>
      </c>
      <c r="E39" s="11">
        <v>0</v>
      </c>
    </row>
    <row r="40" spans="2:5" ht="13.5" customHeight="1">
      <c r="B40" s="7" t="s">
        <v>68</v>
      </c>
      <c r="C40" s="15">
        <v>0</v>
      </c>
      <c r="D40" s="6" t="s">
        <v>69</v>
      </c>
      <c r="E40" s="11">
        <v>0</v>
      </c>
    </row>
    <row r="41" spans="2:5" ht="13.5" customHeight="1">
      <c r="B41" s="7" t="s">
        <v>70</v>
      </c>
      <c r="C41" s="18">
        <f>+C42+C43+C44+C45</f>
        <v>0</v>
      </c>
      <c r="D41" s="6" t="s">
        <v>71</v>
      </c>
      <c r="E41" s="11">
        <v>0</v>
      </c>
    </row>
    <row r="42" spans="2:5" ht="13.5" customHeight="1">
      <c r="B42" s="7" t="s">
        <v>72</v>
      </c>
      <c r="C42" s="15">
        <v>0</v>
      </c>
      <c r="D42" s="6" t="s">
        <v>73</v>
      </c>
      <c r="E42" s="14">
        <f>+E43+E44+E45</f>
        <v>0</v>
      </c>
    </row>
    <row r="43" spans="2:5" ht="13.5" customHeight="1">
      <c r="B43" s="7" t="s">
        <v>74</v>
      </c>
      <c r="C43" s="15">
        <v>0</v>
      </c>
      <c r="D43" s="6" t="s">
        <v>75</v>
      </c>
      <c r="E43" s="11">
        <v>0</v>
      </c>
    </row>
    <row r="44" spans="2:5" ht="13.5" customHeight="1">
      <c r="B44" s="7" t="s">
        <v>76</v>
      </c>
      <c r="C44" s="15">
        <v>0</v>
      </c>
      <c r="D44" s="6" t="s">
        <v>77</v>
      </c>
      <c r="E44" s="11">
        <v>0</v>
      </c>
    </row>
    <row r="45" spans="2:5" ht="13.5" customHeight="1">
      <c r="B45" s="7" t="s">
        <v>78</v>
      </c>
      <c r="C45" s="15">
        <v>0</v>
      </c>
      <c r="D45" s="6" t="s">
        <v>79</v>
      </c>
      <c r="E45" s="11">
        <v>0</v>
      </c>
    </row>
    <row r="46" spans="2:5" ht="13.5" customHeight="1">
      <c r="B46" s="7"/>
      <c r="C46" s="20"/>
      <c r="D46" s="6"/>
      <c r="E46" s="6"/>
    </row>
    <row r="47" spans="2:5" ht="13.5" customHeight="1">
      <c r="B47" s="4" t="s">
        <v>80</v>
      </c>
      <c r="C47" s="8">
        <f>+C9+C17+C25+C31+C37+C38+C41</f>
        <v>1157266241.9300001</v>
      </c>
      <c r="D47" s="5" t="s">
        <v>81</v>
      </c>
      <c r="E47" s="19">
        <f>+E9+E19+E23+E26+E27+E31+E38+E42</f>
        <v>103615977.16</v>
      </c>
    </row>
    <row r="48" spans="2:5" ht="13.5" customHeight="1" thickBot="1">
      <c r="B48" s="21"/>
      <c r="C48" s="22"/>
      <c r="D48" s="23"/>
      <c r="E48" s="24"/>
    </row>
    <row r="49" spans="2:5" ht="13.5" customHeight="1">
      <c r="B49" s="25" t="s">
        <v>82</v>
      </c>
      <c r="C49" s="26"/>
      <c r="D49" s="27" t="s">
        <v>83</v>
      </c>
      <c r="E49" s="26"/>
    </row>
    <row r="50" spans="2:5" ht="13.5" customHeight="1">
      <c r="B50" s="7" t="s">
        <v>84</v>
      </c>
      <c r="C50" s="28">
        <v>0</v>
      </c>
      <c r="D50" s="6" t="s">
        <v>85</v>
      </c>
      <c r="E50" s="10">
        <v>169394083.13</v>
      </c>
    </row>
    <row r="51" spans="2:5" ht="13.5" customHeight="1">
      <c r="B51" s="7" t="s">
        <v>86</v>
      </c>
      <c r="C51" s="10">
        <v>41339557.590000004</v>
      </c>
      <c r="D51" s="6" t="s">
        <v>87</v>
      </c>
      <c r="E51" s="29">
        <v>0</v>
      </c>
    </row>
    <row r="52" spans="2:5" ht="13.5" customHeight="1">
      <c r="B52" s="7" t="s">
        <v>88</v>
      </c>
      <c r="C52" s="10">
        <v>4488248841.1300001</v>
      </c>
      <c r="D52" s="6" t="s">
        <v>89</v>
      </c>
      <c r="E52" s="10">
        <v>174143956</v>
      </c>
    </row>
    <row r="53" spans="2:5" ht="13.5" customHeight="1">
      <c r="B53" s="7" t="s">
        <v>90</v>
      </c>
      <c r="C53" s="10">
        <v>941249503.38</v>
      </c>
      <c r="D53" s="6" t="s">
        <v>91</v>
      </c>
      <c r="E53" s="29">
        <v>0</v>
      </c>
    </row>
    <row r="54" spans="2:5" ht="13.5" customHeight="1">
      <c r="B54" s="7" t="s">
        <v>92</v>
      </c>
      <c r="C54" s="28">
        <v>0</v>
      </c>
      <c r="D54" s="6" t="s">
        <v>93</v>
      </c>
      <c r="E54" s="10">
        <v>22391522.829999998</v>
      </c>
    </row>
    <row r="55" spans="2:5" ht="13.5" customHeight="1">
      <c r="B55" s="7" t="s">
        <v>94</v>
      </c>
      <c r="C55" s="28">
        <v>0</v>
      </c>
      <c r="D55" s="6" t="s">
        <v>95</v>
      </c>
      <c r="E55" s="10">
        <v>566178359.77999997</v>
      </c>
    </row>
    <row r="56" spans="2:5" ht="13.5" customHeight="1">
      <c r="B56" s="7" t="s">
        <v>96</v>
      </c>
      <c r="C56" s="28">
        <v>0</v>
      </c>
      <c r="D56" s="5"/>
      <c r="E56" s="6"/>
    </row>
    <row r="57" spans="2:5" ht="13.5" customHeight="1">
      <c r="B57" s="7" t="s">
        <v>97</v>
      </c>
      <c r="C57" s="12">
        <v>30213426.350000001</v>
      </c>
      <c r="D57" s="5" t="s">
        <v>98</v>
      </c>
      <c r="E57" s="8">
        <f>SUM(E50:E56)</f>
        <v>932107921.74000001</v>
      </c>
    </row>
    <row r="58" spans="2:5" ht="13.5" customHeight="1">
      <c r="B58" s="7" t="s">
        <v>99</v>
      </c>
      <c r="C58" s="28">
        <v>0</v>
      </c>
      <c r="D58" s="30"/>
      <c r="E58" s="6"/>
    </row>
    <row r="59" spans="2:5" ht="13.5" customHeight="1">
      <c r="B59" s="7"/>
      <c r="C59" s="6"/>
      <c r="D59" s="5" t="s">
        <v>100</v>
      </c>
      <c r="E59" s="8">
        <f>+E47+E57</f>
        <v>1035723898.9</v>
      </c>
    </row>
    <row r="60" spans="2:5" ht="13.5" customHeight="1">
      <c r="B60" s="4" t="s">
        <v>101</v>
      </c>
      <c r="C60" s="31">
        <f>SUM(C50:C59)</f>
        <v>5501051328.4500008</v>
      </c>
      <c r="D60" s="6"/>
      <c r="E60" s="6"/>
    </row>
    <row r="61" spans="2:5" ht="13.5" customHeight="1">
      <c r="B61" s="7"/>
      <c r="C61" s="6"/>
      <c r="D61" s="5" t="s">
        <v>102</v>
      </c>
      <c r="E61" s="6"/>
    </row>
    <row r="62" spans="2:5" ht="13.5" customHeight="1">
      <c r="B62" s="4" t="s">
        <v>103</v>
      </c>
      <c r="C62" s="31">
        <f>+C47+C60</f>
        <v>6658317570.3800011</v>
      </c>
      <c r="D62" s="5"/>
      <c r="E62" s="6"/>
    </row>
    <row r="63" spans="2:5" ht="13.5" customHeight="1">
      <c r="B63" s="7"/>
      <c r="C63" s="6"/>
      <c r="D63" s="5" t="s">
        <v>104</v>
      </c>
      <c r="E63" s="14">
        <f>+E64+E65+E66</f>
        <v>0</v>
      </c>
    </row>
    <row r="64" spans="2:5" ht="13.5" customHeight="1">
      <c r="B64" s="7"/>
      <c r="C64" s="6"/>
      <c r="D64" s="6" t="s">
        <v>105</v>
      </c>
      <c r="E64" s="11">
        <v>0</v>
      </c>
    </row>
    <row r="65" spans="2:5" ht="13.5" customHeight="1">
      <c r="B65" s="7"/>
      <c r="C65" s="6"/>
      <c r="D65" s="6" t="s">
        <v>106</v>
      </c>
      <c r="E65" s="11">
        <v>0</v>
      </c>
    </row>
    <row r="66" spans="2:5" ht="13.5" customHeight="1">
      <c r="B66" s="7"/>
      <c r="C66" s="6"/>
      <c r="D66" s="6" t="s">
        <v>107</v>
      </c>
      <c r="E66" s="11">
        <v>0</v>
      </c>
    </row>
    <row r="67" spans="2:5" ht="13.5" customHeight="1">
      <c r="B67" s="7"/>
      <c r="C67" s="6"/>
      <c r="D67" s="6"/>
      <c r="E67" s="6"/>
    </row>
    <row r="68" spans="2:5" ht="13.5" customHeight="1">
      <c r="B68" s="7"/>
      <c r="C68" s="6"/>
      <c r="D68" s="5" t="s">
        <v>108</v>
      </c>
      <c r="E68" s="8">
        <f>+E69+E70+E71+E72+E73</f>
        <v>5622593670.8600006</v>
      </c>
    </row>
    <row r="69" spans="2:5" ht="13.5" customHeight="1">
      <c r="B69" s="7"/>
      <c r="C69" s="6"/>
      <c r="D69" s="6" t="s">
        <v>109</v>
      </c>
      <c r="E69" s="10">
        <v>419042330.76999998</v>
      </c>
    </row>
    <row r="70" spans="2:5" ht="13.5" customHeight="1">
      <c r="B70" s="7"/>
      <c r="C70" s="6"/>
      <c r="D70" s="6" t="s">
        <v>110</v>
      </c>
      <c r="E70" s="10">
        <v>5203551340.0900002</v>
      </c>
    </row>
    <row r="71" spans="2:5" ht="13.5" customHeight="1">
      <c r="B71" s="7"/>
      <c r="C71" s="6"/>
      <c r="D71" s="6" t="s">
        <v>111</v>
      </c>
      <c r="E71" s="11">
        <v>0</v>
      </c>
    </row>
    <row r="72" spans="2:5" ht="13.5" customHeight="1">
      <c r="B72" s="7"/>
      <c r="C72" s="6"/>
      <c r="D72" s="6" t="s">
        <v>112</v>
      </c>
      <c r="E72" s="11">
        <v>0</v>
      </c>
    </row>
    <row r="73" spans="2:5" ht="13.5" customHeight="1">
      <c r="B73" s="7"/>
      <c r="C73" s="6"/>
      <c r="D73" s="6" t="s">
        <v>113</v>
      </c>
      <c r="E73" s="11">
        <v>0</v>
      </c>
    </row>
    <row r="74" spans="2:5" ht="13.5" customHeight="1">
      <c r="B74" s="7"/>
      <c r="C74" s="6"/>
      <c r="D74" s="6"/>
      <c r="E74" s="6"/>
    </row>
    <row r="75" spans="2:5" ht="13.5" customHeight="1">
      <c r="B75" s="7"/>
      <c r="C75" s="6"/>
      <c r="D75" s="5" t="s">
        <v>114</v>
      </c>
      <c r="E75" s="14">
        <f>+E76+E77</f>
        <v>0</v>
      </c>
    </row>
    <row r="76" spans="2:5" ht="13.5" customHeight="1">
      <c r="B76" s="7"/>
      <c r="C76" s="6"/>
      <c r="D76" s="6" t="s">
        <v>115</v>
      </c>
      <c r="E76" s="11">
        <v>0</v>
      </c>
    </row>
    <row r="77" spans="2:5" ht="13.5" customHeight="1">
      <c r="B77" s="7"/>
      <c r="C77" s="6"/>
      <c r="D77" s="6" t="s">
        <v>116</v>
      </c>
      <c r="E77" s="11">
        <v>0</v>
      </c>
    </row>
    <row r="78" spans="2:5" ht="13.5" customHeight="1">
      <c r="B78" s="7"/>
      <c r="C78" s="6"/>
      <c r="D78" s="6"/>
      <c r="E78" s="6"/>
    </row>
    <row r="79" spans="2:5" ht="13.5" customHeight="1">
      <c r="B79" s="7"/>
      <c r="C79" s="6"/>
      <c r="D79" s="5" t="s">
        <v>117</v>
      </c>
      <c r="E79" s="31">
        <f>+E63+E68+E75</f>
        <v>5622593670.8600006</v>
      </c>
    </row>
    <row r="80" spans="2:5" ht="13.5" customHeight="1">
      <c r="B80" s="7"/>
      <c r="C80" s="6"/>
      <c r="D80" s="6"/>
      <c r="E80" s="6"/>
    </row>
    <row r="81" spans="2:5" ht="13.5" customHeight="1" thickBot="1">
      <c r="B81" s="7"/>
      <c r="C81" s="6"/>
      <c r="D81" s="5" t="s">
        <v>118</v>
      </c>
      <c r="E81" s="32">
        <f>+E59+E79</f>
        <v>6658317569.7600002</v>
      </c>
    </row>
    <row r="82" spans="2:5" ht="13.5" customHeight="1" thickTop="1" thickBot="1">
      <c r="B82" s="33"/>
      <c r="C82" s="24"/>
      <c r="D82" s="24"/>
      <c r="E82" s="24"/>
    </row>
    <row r="83" spans="2:5" ht="13.5" customHeight="1">
      <c r="B83" s="34"/>
    </row>
  </sheetData>
  <mergeCells count="4">
    <mergeCell ref="B2:E2"/>
    <mergeCell ref="B3:E3"/>
    <mergeCell ref="B4:E4"/>
    <mergeCell ref="B5:E5"/>
  </mergeCells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E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ESTADO FINANCIERO ACUMULADO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norma.espinoza</cp:lastModifiedBy>
  <cp:lastPrinted>2018-10-29T15:35:17Z</cp:lastPrinted>
  <dcterms:created xsi:type="dcterms:W3CDTF">2018-10-18T14:25:07Z</dcterms:created>
  <dcterms:modified xsi:type="dcterms:W3CDTF">2018-10-29T19:39:13Z</dcterms:modified>
</cp:coreProperties>
</file>