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20730" windowHeight="11760" tabRatio="500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H36" i="3"/>
  <c r="I26"/>
  <c r="I28" s="1"/>
  <c r="I36"/>
  <c r="H28"/>
  <c r="E18" l="1"/>
  <c r="E20"/>
  <c r="E22" s="1"/>
  <c r="E24" s="1"/>
  <c r="E26" s="1"/>
  <c r="E28" s="1"/>
  <c r="E30" s="1"/>
  <c r="E32" s="1"/>
  <c r="E34" s="1"/>
  <c r="E36" s="1"/>
  <c r="E38" s="1"/>
  <c r="E40" s="1"/>
  <c r="E42" s="1"/>
</calcChain>
</file>

<file path=xl/sharedStrings.xml><?xml version="1.0" encoding="utf-8"?>
<sst xmlns="http://schemas.openxmlformats.org/spreadsheetml/2006/main" count="71" uniqueCount="66">
  <si>
    <t>Formato de información de obligaciones pagadas o garantizadas con fondos federales</t>
  </si>
  <si>
    <t>Tipo de Obligación</t>
  </si>
  <si>
    <r>
      <t>Plazo</t>
    </r>
    <r>
      <rPr>
        <vertAlign val="superscript"/>
        <sz val="12"/>
        <color theme="0"/>
        <rFont val="Graphik Black"/>
        <family val="2"/>
      </rPr>
      <t>1</t>
    </r>
  </si>
  <si>
    <t>Tasa</t>
  </si>
  <si>
    <t>Fin, Destino y Objeto</t>
  </si>
  <si>
    <t>Acreedor, Proveedor o Contratista</t>
  </si>
  <si>
    <r>
      <t>Importe
Total</t>
    </r>
    <r>
      <rPr>
        <vertAlign val="superscript"/>
        <sz val="12"/>
        <color theme="0"/>
        <rFont val="Graphik Black"/>
        <family val="2"/>
      </rPr>
      <t>2</t>
    </r>
  </si>
  <si>
    <t>Fondo</t>
  </si>
  <si>
    <t>Importe Garantizado</t>
  </si>
  <si>
    <r>
      <t>Importe Pagado</t>
    </r>
    <r>
      <rPr>
        <vertAlign val="superscript"/>
        <sz val="12"/>
        <color theme="0"/>
        <rFont val="Graphik Black"/>
        <family val="2"/>
      </rPr>
      <t>3</t>
    </r>
    <r>
      <rPr>
        <sz val="12"/>
        <color theme="0"/>
        <rFont val="Graphik Black"/>
        <family val="2"/>
      </rPr>
      <t xml:space="preserve">
(intereses+capital)</t>
    </r>
  </si>
  <si>
    <r>
      <t>% respecto al total</t>
    </r>
    <r>
      <rPr>
        <vertAlign val="superscript"/>
        <sz val="12"/>
        <color theme="0"/>
        <rFont val="Graphik Black"/>
        <family val="2"/>
      </rPr>
      <t>4</t>
    </r>
  </si>
  <si>
    <t>Crédito Simple</t>
  </si>
  <si>
    <t>Fondo General de Participaciones</t>
  </si>
  <si>
    <r>
      <rPr>
        <vertAlign val="superscript"/>
        <sz val="8"/>
        <color theme="1"/>
        <rFont val="Graphik Regular"/>
        <family val="2"/>
      </rPr>
      <t>1</t>
    </r>
    <r>
      <rPr>
        <sz val="8"/>
        <color theme="1"/>
        <rFont val="Graphik Regular"/>
        <family val="2"/>
      </rPr>
      <t xml:space="preserve"> Se refiere al plazo en número de años.</t>
    </r>
  </si>
  <si>
    <r>
      <rPr>
        <vertAlign val="superscript"/>
        <sz val="8"/>
        <color theme="1"/>
        <rFont val="Graphik Regular"/>
        <family val="2"/>
      </rPr>
      <t>4</t>
    </r>
    <r>
      <rPr>
        <sz val="8"/>
        <color theme="1"/>
        <rFont val="Graphik Regular"/>
        <family val="2"/>
      </rPr>
      <t xml:space="preserve"> Importe pagado dividido entre el importe total.</t>
    </r>
  </si>
  <si>
    <t>Importe y porcentaje del total que se paga y garantiza con el recurso de dichos fondos</t>
  </si>
  <si>
    <t>Garantizada con Fondo General de Participaciones</t>
  </si>
  <si>
    <t>Importe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</si>
  <si>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</si>
  <si>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</si>
  <si>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</si>
  <si>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</si>
  <si>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Saldo de la Deuda Pública</t>
  </si>
  <si>
    <t>Municipio de Juárez</t>
  </si>
  <si>
    <t>BBVA BANCOMER</t>
  </si>
  <si>
    <t>TIIE + 0.55 %</t>
  </si>
  <si>
    <r>
      <rPr>
        <vertAlign val="superscript"/>
        <sz val="8"/>
        <color theme="1"/>
        <rFont val="Graphik Regular"/>
        <family val="2"/>
      </rPr>
      <t>2</t>
    </r>
    <r>
      <rPr>
        <sz val="8"/>
        <color theme="1"/>
        <rFont val="Graphik Regular"/>
        <family val="2"/>
      </rPr>
      <t xml:space="preserve"> Se refiere al monto total de la obligacion contraida.</t>
    </r>
  </si>
  <si>
    <t>100% capital e intereses</t>
  </si>
  <si>
    <t>Sustitucion de luminarias de alumbrado publico</t>
  </si>
  <si>
    <t>Infraestructura Vial</t>
  </si>
  <si>
    <t>100% caital e intereses</t>
  </si>
  <si>
    <t>Pps</t>
  </si>
  <si>
    <t>BANBAJIO</t>
  </si>
  <si>
    <t>N/A</t>
  </si>
  <si>
    <t xml:space="preserve">(+) Endeudamiento </t>
  </si>
  <si>
    <t>(-) Amortización 3</t>
  </si>
  <si>
    <t>Deuda Pública Bruta Total descontando la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</si>
  <si>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</si>
  <si>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</si>
  <si>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</si>
  <si>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</si>
  <si>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</si>
  <si>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</si>
  <si>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</si>
  <si>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</si>
  <si>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</si>
  <si>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</si>
  <si>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</si>
  <si>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</si>
  <si>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Ingresos Propios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</si>
  <si>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</si>
  <si>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</si>
  <si>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</si>
  <si>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</si>
  <si>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</si>
  <si>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</si>
  <si>
    <t>Participaciones Federales</t>
  </si>
  <si>
    <t>Al 31 de Diciembre de  2017</t>
  </si>
  <si>
    <t>Deuda Pública Bruta Total al 31 de diciembre del año 2017</t>
  </si>
  <si>
    <t>Al 31 de Marzo de 2018</t>
  </si>
  <si>
    <r>
      <rPr>
        <vertAlign val="superscript"/>
        <sz val="8"/>
        <color theme="1"/>
        <rFont val="Graphik Regular"/>
        <family val="2"/>
      </rPr>
      <t>3</t>
    </r>
    <r>
      <rPr>
        <sz val="8"/>
        <color theme="1"/>
        <rFont val="Graphik Regular"/>
        <family val="2"/>
      </rPr>
      <t xml:space="preserve"> Se refiere al importe pagado durante el periodo Enero-Marzo 2018.</t>
    </r>
  </si>
  <si>
    <t>Trimestre que se informa</t>
  </si>
  <si>
    <t>Producto Interno Bruto Estatal</t>
  </si>
  <si>
    <t xml:space="preserve">Porcentaje </t>
  </si>
  <si>
    <t>Concepto</t>
  </si>
  <si>
    <t>* El Producto Interno Bruto Estatal corresponde al IV Trim 2016, ya que es el Ultimo reporte que tiene generado el INEGI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</si>
</sst>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[$$-80A]* #,##0_-;\-[$$-80A]* #,##0_-;_-[$$-80A]* &quot;-&quot;??_-;_-@_-"/>
    <numFmt numFmtId="165" formatCode="#,##0.00_ ;\-#,##0.00\ "/>
    <numFmt numFmtId="166" formatCode="_-* #,##0_-;\-* #,##0_-;_-* &quot;-&quot;??_-;_-@_-"/>
    <numFmt numFmtId="167" formatCode="#,##0_ ;\-#,##0\ 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Graphik Black"/>
      <family val="2"/>
    </font>
    <font>
      <sz val="11"/>
      <color theme="1"/>
      <name val="Calibri"/>
      <family val="2"/>
      <scheme val="minor"/>
    </font>
    <font>
      <sz val="16"/>
      <name val="Graphik Black"/>
      <family val="2"/>
    </font>
    <font>
      <sz val="12"/>
      <color theme="0"/>
      <name val="Graphik Black"/>
      <family val="2"/>
    </font>
    <font>
      <vertAlign val="superscript"/>
      <sz val="12"/>
      <color theme="0"/>
      <name val="Graphik Black"/>
      <family val="2"/>
    </font>
    <font>
      <sz val="11"/>
      <color theme="1"/>
      <name val="Graphik Black"/>
      <family val="2"/>
    </font>
    <font>
      <sz val="11"/>
      <color theme="1"/>
      <name val="Graphik Regular"/>
      <family val="2"/>
    </font>
    <font>
      <sz val="10"/>
      <color theme="1"/>
      <name val="Gotham Bold"/>
      <family val="3"/>
    </font>
    <font>
      <sz val="8"/>
      <color theme="1"/>
      <name val="Graphik Regular"/>
      <family val="2"/>
    </font>
    <font>
      <vertAlign val="superscript"/>
      <sz val="8"/>
      <color theme="1"/>
      <name val="Graphik Regular"/>
      <family val="2"/>
    </font>
    <font>
      <sz val="10"/>
      <color theme="1"/>
      <name val="Graphik Regular"/>
      <family val="2"/>
    </font>
    <font>
      <sz val="12"/>
      <color theme="1"/>
      <name val="Graphik Regular"/>
      <family val="2"/>
    </font>
    <font>
      <sz val="9"/>
      <color theme="1"/>
      <name val="Graphik Regular"/>
      <family val="2"/>
    </font>
    <font>
      <sz val="9"/>
      <color theme="1"/>
      <name val="Gotham Book"/>
      <family val="3"/>
    </font>
    <font>
      <sz val="8.5"/>
      <color theme="1"/>
      <name val="Graphik Regular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Graphik Black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sz val="10"/>
      <color theme="0"/>
      <name val="Graphik Black"/>
      <family val="2"/>
    </font>
    <font>
      <sz val="9"/>
      <color theme="1"/>
      <name val="Graphik Black"/>
      <family val="2"/>
    </font>
    <font>
      <sz val="7"/>
      <color theme="1"/>
      <name val="Frutiger LT Std 45 Light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8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4" fillId="0" borderId="2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30" applyNumberFormat="0" applyAlignment="0" applyProtection="0"/>
    <xf numFmtId="0" fontId="29" fillId="8" borderId="31" applyNumberFormat="0" applyAlignment="0" applyProtection="0"/>
    <xf numFmtId="0" fontId="30" fillId="8" borderId="30" applyNumberFormat="0" applyAlignment="0" applyProtection="0"/>
    <xf numFmtId="0" fontId="31" fillId="0" borderId="32" applyNumberFormat="0" applyFill="0" applyAlignment="0" applyProtection="0"/>
    <xf numFmtId="0" fontId="32" fillId="9" borderId="33" applyNumberFormat="0" applyAlignment="0" applyProtection="0"/>
    <xf numFmtId="0" fontId="33" fillId="0" borderId="0" applyNumberFormat="0" applyFill="0" applyBorder="0" applyAlignment="0" applyProtection="0"/>
    <xf numFmtId="0" fontId="3" fillId="10" borderId="3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35" applyNumberFormat="0" applyFill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</cellStyleXfs>
  <cellXfs count="91">
    <xf numFmtId="0" fontId="0" fillId="0" borderId="0" xfId="0"/>
    <xf numFmtId="0" fontId="0" fillId="2" borderId="0" xfId="0" applyFont="1" applyFill="1"/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6" fillId="2" borderId="0" xfId="0" applyFont="1" applyFill="1"/>
    <xf numFmtId="0" fontId="0" fillId="2" borderId="0" xfId="0" applyFont="1" applyFill="1" applyBorder="1"/>
    <xf numFmtId="0" fontId="5" fillId="3" borderId="10" xfId="3" applyFont="1" applyFill="1" applyBorder="1" applyAlignment="1">
      <alignment horizontal="center" vertical="center" wrapText="1"/>
    </xf>
    <xf numFmtId="0" fontId="5" fillId="3" borderId="37" xfId="3" applyFont="1" applyFill="1" applyBorder="1" applyAlignment="1">
      <alignment horizontal="center" vertical="center" wrapText="1"/>
    </xf>
    <xf numFmtId="0" fontId="38" fillId="2" borderId="6" xfId="3" applyFont="1" applyFill="1" applyBorder="1" applyAlignment="1">
      <alignment horizontal="center" vertical="center" wrapText="1"/>
    </xf>
    <xf numFmtId="1" fontId="37" fillId="2" borderId="6" xfId="4" applyNumberFormat="1" applyFont="1" applyFill="1" applyBorder="1" applyAlignment="1">
      <alignment horizontal="center" vertical="center" wrapText="1"/>
    </xf>
    <xf numFmtId="43" fontId="37" fillId="0" borderId="6" xfId="1" applyFont="1" applyFill="1" applyBorder="1" applyAlignment="1">
      <alignment horizontal="center" vertical="center"/>
    </xf>
    <xf numFmtId="164" fontId="37" fillId="2" borderId="6" xfId="0" applyNumberFormat="1" applyFont="1" applyFill="1" applyBorder="1" applyAlignment="1">
      <alignment horizontal="center" vertical="center" wrapText="1"/>
    </xf>
    <xf numFmtId="43" fontId="37" fillId="2" borderId="6" xfId="1" applyFont="1" applyFill="1" applyBorder="1" applyAlignment="1">
      <alignment horizontal="center" vertical="center"/>
    </xf>
    <xf numFmtId="9" fontId="38" fillId="2" borderId="6" xfId="2" applyFont="1" applyFill="1" applyBorder="1" applyAlignment="1">
      <alignment horizontal="center" vertical="center" wrapText="1"/>
    </xf>
    <xf numFmtId="1" fontId="37" fillId="2" borderId="2" xfId="4" applyNumberFormat="1" applyFont="1" applyFill="1" applyBorder="1" applyAlignment="1">
      <alignment horizontal="center" vertical="center" wrapText="1"/>
    </xf>
    <xf numFmtId="0" fontId="38" fillId="2" borderId="2" xfId="3" applyFont="1" applyFill="1" applyBorder="1" applyAlignment="1">
      <alignment horizontal="center" vertical="center" wrapText="1"/>
    </xf>
    <xf numFmtId="43" fontId="37" fillId="0" borderId="2" xfId="1" applyFont="1" applyFill="1" applyBorder="1" applyAlignment="1">
      <alignment horizontal="right" vertical="center"/>
    </xf>
    <xf numFmtId="166" fontId="37" fillId="2" borderId="2" xfId="1" applyNumberFormat="1" applyFont="1" applyFill="1" applyBorder="1" applyAlignment="1">
      <alignment horizontal="center" vertical="center" wrapText="1"/>
    </xf>
    <xf numFmtId="43" fontId="37" fillId="2" borderId="2" xfId="1" applyFont="1" applyFill="1" applyBorder="1" applyAlignment="1">
      <alignment horizontal="center" vertical="center"/>
    </xf>
    <xf numFmtId="9" fontId="38" fillId="2" borderId="2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39" fillId="0" borderId="0" xfId="0" applyFont="1" applyBorder="1" applyAlignment="1">
      <alignment vertical="top"/>
    </xf>
    <xf numFmtId="4" fontId="39" fillId="0" borderId="0" xfId="0" applyNumberFormat="1" applyFont="1" applyBorder="1"/>
    <xf numFmtId="0" fontId="42" fillId="3" borderId="24" xfId="3" applyFont="1" applyFill="1" applyBorder="1" applyAlignment="1">
      <alignment horizontal="center" vertical="center" wrapText="1"/>
    </xf>
    <xf numFmtId="0" fontId="42" fillId="3" borderId="42" xfId="3" applyFont="1" applyFill="1" applyBorder="1" applyAlignment="1">
      <alignment horizontal="center" vertical="center" wrapText="1"/>
    </xf>
    <xf numFmtId="0" fontId="42" fillId="3" borderId="44" xfId="3" applyFont="1" applyFill="1" applyBorder="1" applyAlignment="1">
      <alignment horizontal="center" vertical="center" wrapText="1"/>
    </xf>
    <xf numFmtId="0" fontId="42" fillId="0" borderId="0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" fontId="40" fillId="0" borderId="0" xfId="0" applyNumberFormat="1" applyFont="1" applyFill="1" applyBorder="1"/>
    <xf numFmtId="10" fontId="43" fillId="0" borderId="0" xfId="2" applyNumberFormat="1" applyFont="1" applyFill="1" applyBorder="1" applyAlignment="1">
      <alignment horizontal="right" vertical="center"/>
    </xf>
    <xf numFmtId="0" fontId="44" fillId="0" borderId="0" xfId="0" applyFont="1"/>
    <xf numFmtId="4" fontId="0" fillId="0" borderId="2" xfId="0" applyNumberFormat="1" applyFont="1" applyBorder="1"/>
    <xf numFmtId="167" fontId="0" fillId="0" borderId="2" xfId="1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horizontal="right" wrapText="1"/>
    </xf>
    <xf numFmtId="0" fontId="0" fillId="2" borderId="2" xfId="0" applyFont="1" applyFill="1" applyBorder="1" applyAlignment="1">
      <alignment horizontal="left" vertical="center"/>
    </xf>
    <xf numFmtId="165" fontId="0" fillId="2" borderId="2" xfId="0" applyNumberFormat="1" applyFont="1" applyFill="1" applyBorder="1" applyAlignment="1">
      <alignment vertical="center"/>
    </xf>
    <xf numFmtId="165" fontId="0" fillId="2" borderId="2" xfId="0" applyNumberFormat="1" applyFont="1" applyFill="1" applyBorder="1"/>
    <xf numFmtId="0" fontId="45" fillId="2" borderId="45" xfId="0" applyFont="1" applyFill="1" applyBorder="1" applyAlignment="1">
      <alignment horizontal="left"/>
    </xf>
    <xf numFmtId="4" fontId="45" fillId="0" borderId="43" xfId="0" applyNumberFormat="1" applyFont="1" applyFill="1" applyBorder="1"/>
    <xf numFmtId="4" fontId="45" fillId="0" borderId="38" xfId="0" applyNumberFormat="1" applyFont="1" applyFill="1" applyBorder="1"/>
    <xf numFmtId="4" fontId="45" fillId="0" borderId="2" xfId="0" applyNumberFormat="1" applyFont="1" applyBorder="1"/>
    <xf numFmtId="4" fontId="45" fillId="0" borderId="39" xfId="0" applyNumberFormat="1" applyFont="1" applyBorder="1"/>
    <xf numFmtId="0" fontId="45" fillId="2" borderId="46" xfId="0" applyFont="1" applyFill="1" applyBorder="1" applyAlignment="1">
      <alignment horizontal="left"/>
    </xf>
    <xf numFmtId="43" fontId="45" fillId="0" borderId="41" xfId="1" applyNumberFormat="1" applyFont="1" applyBorder="1"/>
    <xf numFmtId="43" fontId="45" fillId="0" borderId="40" xfId="1" applyNumberFormat="1" applyFont="1" applyBorder="1"/>
    <xf numFmtId="0" fontId="45" fillId="2" borderId="0" xfId="0" applyFont="1" applyFill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5" fillId="3" borderId="19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36" xfId="3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vertical="center" wrapText="1"/>
    </xf>
    <xf numFmtId="0" fontId="38" fillId="2" borderId="11" xfId="3" applyFont="1" applyFill="1" applyBorder="1" applyAlignment="1">
      <alignment horizontal="justify" vertical="center" wrapText="1"/>
    </xf>
    <xf numFmtId="0" fontId="38" fillId="2" borderId="1" xfId="3" applyFont="1" applyFill="1" applyBorder="1" applyAlignment="1">
      <alignment horizontal="justify" vertical="center" wrapText="1"/>
    </xf>
    <xf numFmtId="0" fontId="38" fillId="2" borderId="12" xfId="3" applyFont="1" applyFill="1" applyBorder="1" applyAlignment="1">
      <alignment horizontal="justify" vertical="center" wrapText="1"/>
    </xf>
    <xf numFmtId="0" fontId="38" fillId="2" borderId="7" xfId="3" applyFont="1" applyFill="1" applyBorder="1" applyAlignment="1">
      <alignment horizontal="justify" vertical="center" wrapText="1"/>
    </xf>
    <xf numFmtId="0" fontId="38" fillId="2" borderId="9" xfId="3" applyFont="1" applyFill="1" applyBorder="1" applyAlignment="1">
      <alignment horizontal="justify" vertical="center" wrapText="1"/>
    </xf>
    <xf numFmtId="0" fontId="38" fillId="2" borderId="8" xfId="3" applyFont="1" applyFill="1" applyBorder="1" applyAlignment="1">
      <alignment horizontal="justify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5" fillId="3" borderId="16" xfId="3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5" fillId="3" borderId="25" xfId="3" applyFont="1" applyFill="1" applyBorder="1" applyAlignment="1">
      <alignment horizontal="center" vertical="center" wrapText="1"/>
    </xf>
    <xf numFmtId="0" fontId="5" fillId="3" borderId="26" xfId="3" applyFont="1" applyFill="1" applyBorder="1" applyAlignment="1">
      <alignment horizontal="center" vertic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horizontal="center" vertical="center" wrapText="1"/>
    </xf>
    <xf numFmtId="0" fontId="5" fillId="3" borderId="20" xfId="3" applyFont="1" applyFill="1" applyBorder="1" applyAlignment="1">
      <alignment horizontal="center" vertical="center" wrapText="1"/>
    </xf>
    <xf numFmtId="0" fontId="5" fillId="3" borderId="21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22" xfId="3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85">
    <cellStyle name="20% - Accent1" xfId="62" builtinId="30" customBuiltin="1"/>
    <cellStyle name="20% - Accent2" xfId="66" builtinId="34" customBuiltin="1"/>
    <cellStyle name="20% - Accent3" xfId="70" builtinId="38" customBuiltin="1"/>
    <cellStyle name="20% - Accent4" xfId="74" builtinId="42" customBuiltin="1"/>
    <cellStyle name="20% - Accent5" xfId="78" builtinId="46" customBuiltin="1"/>
    <cellStyle name="20% - Accent6" xfId="82" builtinId="50" customBuiltin="1"/>
    <cellStyle name="40% - Accent1" xfId="63" builtinId="31" customBuiltin="1"/>
    <cellStyle name="40% - Accent2" xfId="67" builtinId="35" customBuiltin="1"/>
    <cellStyle name="40% - Accent3" xfId="71" builtinId="39" customBuiltin="1"/>
    <cellStyle name="40% - Accent4" xfId="75" builtinId="43" customBuiltin="1"/>
    <cellStyle name="40% - Accent5" xfId="79" builtinId="47" customBuiltin="1"/>
    <cellStyle name="40% - Accent6" xfId="83" builtinId="51" customBuiltin="1"/>
    <cellStyle name="60% - Accent1" xfId="64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1" builtinId="29" customBuiltin="1"/>
    <cellStyle name="Accent2" xfId="65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50" builtinId="27" customBuiltin="1"/>
    <cellStyle name="Calculation" xfId="54" builtinId="22" customBuiltin="1"/>
    <cellStyle name="Check Cell" xfId="56" builtinId="23" customBuiltin="1"/>
    <cellStyle name="Comma" xfId="1" builtinId="3"/>
    <cellStyle name="Explanatory Text" xfId="59" builtinId="53" customBuilti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Good" xfId="49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Input" xfId="52" builtinId="20" customBuiltin="1"/>
    <cellStyle name="Linked Cell" xfId="55" builtinId="24" customBuiltin="1"/>
    <cellStyle name="Neutral" xfId="51" builtinId="28" customBuiltin="1"/>
    <cellStyle name="Normal" xfId="0" builtinId="0"/>
    <cellStyle name="Normal 18" xfId="4"/>
    <cellStyle name="Normal 2" xfId="3"/>
    <cellStyle name="Normal 3" xfId="5"/>
    <cellStyle name="Normal 4" xfId="6"/>
    <cellStyle name="Note" xfId="58" builtinId="10" customBuiltin="1"/>
    <cellStyle name="Output" xfId="53" builtinId="21" customBuiltin="1"/>
    <cellStyle name="Percent" xfId="2" builtinId="5"/>
    <cellStyle name="Porcentual 2" xfId="7"/>
    <cellStyle name="Title" xfId="44" builtinId="15" customBuiltin="1"/>
    <cellStyle name="Total" xfId="60" builtinId="25" customBuiltin="1"/>
    <cellStyle name="Warning Text" xfId="5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workbookViewId="0">
      <selection activeCell="A10" sqref="A10:L10"/>
    </sheetView>
  </sheetViews>
  <sheetFormatPr defaultRowHeight="15"/>
  <cols>
    <col min="1" max="1" width="19" style="7" customWidth="1"/>
    <col min="2" max="2" width="8.140625" style="7" bestFit="1" customWidth="1"/>
    <col min="3" max="3" width="10.7109375" style="7" bestFit="1" customWidth="1"/>
    <col min="4" max="4" width="18.28515625" style="7" customWidth="1"/>
    <col min="5" max="5" width="15.85546875" style="7" bestFit="1" customWidth="1"/>
    <col min="6" max="6" width="6.5703125" style="7" customWidth="1"/>
    <col min="7" max="7" width="29.140625" style="7" customWidth="1"/>
    <col min="8" max="8" width="24.85546875" style="7" bestFit="1" customWidth="1"/>
    <col min="9" max="9" width="23.42578125" style="7" bestFit="1" customWidth="1"/>
    <col min="10" max="10" width="18.42578125" style="7" bestFit="1" customWidth="1"/>
    <col min="11" max="11" width="19" style="7" customWidth="1"/>
    <col min="12" max="12" width="13" style="7" customWidth="1"/>
    <col min="13" max="16384" width="9.140625" style="7"/>
  </cols>
  <sheetData>
    <row r="1" spans="1:12" s="1" customFormat="1"/>
    <row r="2" spans="1:12" s="1" customFormat="1" ht="23.25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1" customFormat="1" ht="20.25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" customFormat="1" ht="20.25">
      <c r="A4" s="80" t="s">
        <v>59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s="1" customFormat="1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2" customFormat="1" ht="45" customHeight="1" thickBot="1">
      <c r="A6" s="81" t="s">
        <v>1</v>
      </c>
      <c r="B6" s="73" t="s">
        <v>2</v>
      </c>
      <c r="C6" s="83" t="s">
        <v>3</v>
      </c>
      <c r="D6" s="63" t="s">
        <v>4</v>
      </c>
      <c r="E6" s="64"/>
      <c r="F6" s="85"/>
      <c r="G6" s="73" t="s">
        <v>5</v>
      </c>
      <c r="H6" s="73" t="s">
        <v>6</v>
      </c>
      <c r="I6" s="73" t="s">
        <v>7</v>
      </c>
      <c r="J6" s="73" t="s">
        <v>8</v>
      </c>
      <c r="K6" s="89" t="s">
        <v>15</v>
      </c>
      <c r="L6" s="90"/>
    </row>
    <row r="7" spans="1:12" s="2" customFormat="1" ht="48.75" thickBot="1">
      <c r="A7" s="82"/>
      <c r="B7" s="74"/>
      <c r="C7" s="84"/>
      <c r="D7" s="86"/>
      <c r="E7" s="87"/>
      <c r="F7" s="88"/>
      <c r="G7" s="74"/>
      <c r="H7" s="74"/>
      <c r="I7" s="74"/>
      <c r="J7" s="74"/>
      <c r="K7" s="13" t="s">
        <v>9</v>
      </c>
      <c r="L7" s="13" t="s">
        <v>10</v>
      </c>
    </row>
    <row r="8" spans="1:12" s="3" customFormat="1" ht="25.5">
      <c r="A8" s="15" t="s">
        <v>11</v>
      </c>
      <c r="B8" s="16">
        <v>5</v>
      </c>
      <c r="C8" s="15" t="s">
        <v>25</v>
      </c>
      <c r="D8" s="67" t="s">
        <v>28</v>
      </c>
      <c r="E8" s="68"/>
      <c r="F8" s="69"/>
      <c r="G8" s="15" t="s">
        <v>24</v>
      </c>
      <c r="H8" s="17">
        <v>309800000</v>
      </c>
      <c r="I8" s="15" t="s">
        <v>12</v>
      </c>
      <c r="J8" s="18" t="s">
        <v>27</v>
      </c>
      <c r="K8" s="19">
        <v>203491968</v>
      </c>
      <c r="L8" s="20">
        <v>0.65680000000000005</v>
      </c>
    </row>
    <row r="9" spans="1:12" s="3" customFormat="1" ht="25.5">
      <c r="A9" s="15" t="s">
        <v>31</v>
      </c>
      <c r="B9" s="21">
        <v>20</v>
      </c>
      <c r="C9" s="22" t="s">
        <v>33</v>
      </c>
      <c r="D9" s="70" t="s">
        <v>29</v>
      </c>
      <c r="E9" s="71"/>
      <c r="F9" s="72"/>
      <c r="G9" s="22" t="s">
        <v>32</v>
      </c>
      <c r="H9" s="23">
        <v>2112655582</v>
      </c>
      <c r="I9" s="22" t="s">
        <v>56</v>
      </c>
      <c r="J9" s="24" t="s">
        <v>30</v>
      </c>
      <c r="K9" s="25">
        <v>1961508887.2</v>
      </c>
      <c r="L9" s="26">
        <v>0.12590000000000001</v>
      </c>
    </row>
    <row r="10" spans="1:12" s="4" customFormat="1" ht="12.75">
      <c r="A10" s="75" t="s">
        <v>13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</row>
    <row r="11" spans="1:12" s="4" customFormat="1" ht="12.75">
      <c r="A11" s="75" t="s">
        <v>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7"/>
    </row>
    <row r="12" spans="1:12" s="5" customFormat="1">
      <c r="A12" s="58" t="s">
        <v>60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2" s="5" customFormat="1">
      <c r="A13" s="58" t="s">
        <v>14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1:12" s="6" customFormat="1" ht="14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.75" thickBo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>
      <c r="A16" s="63" t="s">
        <v>16</v>
      </c>
      <c r="B16" s="64"/>
      <c r="C16" s="64"/>
      <c r="D16" s="65"/>
      <c r="E16" s="14" t="s">
        <v>17</v>
      </c>
      <c r="G16" s="27"/>
      <c r="H16" s="27"/>
      <c r="I16" s="27"/>
    </row>
    <row r="17" spans="1:9">
      <c r="A17" s="57" t="s">
        <v>58</v>
      </c>
      <c r="B17" s="57"/>
      <c r="C17" s="57"/>
      <c r="D17" s="57"/>
      <c r="E17" s="42">
        <v>2191347697.0099998</v>
      </c>
      <c r="G17" s="28"/>
      <c r="H17" s="29"/>
      <c r="I17" s="29"/>
    </row>
    <row r="18" spans="1:9" s="8" customFormat="1">
      <c r="A18" s="57" t="s">
        <v>34</v>
      </c>
      <c r="B18" s="57"/>
      <c r="C18" s="57"/>
      <c r="D18" s="57"/>
      <c r="E18" s="43">
        <f>SUM(H8:H9)</f>
        <v>2422455582</v>
      </c>
      <c r="G18" s="28"/>
      <c r="H18" s="29"/>
      <c r="I18" s="29"/>
    </row>
    <row r="19" spans="1:9" s="8" customFormat="1" ht="16.5" customHeight="1">
      <c r="A19" s="57" t="s">
        <v>18</v>
      </c>
      <c r="B19" s="57"/>
      <c r="C19" s="57"/>
      <c r="D19" s="57"/>
      <c r="E19" s="44">
        <v>8730797.2800000012</v>
      </c>
      <c r="G19" s="27"/>
      <c r="H19" s="37"/>
      <c r="I19" s="37"/>
    </row>
    <row r="20" spans="1:9" s="8" customFormat="1">
      <c r="A20" s="45" t="s">
        <v>19</v>
      </c>
      <c r="B20" s="45"/>
      <c r="C20" s="45"/>
      <c r="D20" s="45"/>
      <c r="E20" s="46">
        <f>SUM(E17-E19)</f>
        <v>2182616899.7299995</v>
      </c>
      <c r="G20" s="38"/>
      <c r="H20" s="39"/>
      <c r="I20" s="39"/>
    </row>
    <row r="21" spans="1:9" s="8" customFormat="1">
      <c r="A21" s="57" t="s">
        <v>20</v>
      </c>
      <c r="B21" s="57"/>
      <c r="C21" s="57"/>
      <c r="D21" s="57"/>
      <c r="E21" s="44">
        <v>8782165.7400000002</v>
      </c>
      <c r="G21" s="38"/>
      <c r="H21" s="39"/>
      <c r="I21" s="39"/>
    </row>
    <row r="22" spans="1:9" s="8" customFormat="1">
      <c r="A22" s="57" t="s">
        <v>21</v>
      </c>
      <c r="B22" s="57"/>
      <c r="C22" s="57"/>
      <c r="D22" s="57"/>
      <c r="E22" s="46">
        <f>SUM(E20-E21)</f>
        <v>2173834733.9899998</v>
      </c>
      <c r="G22" s="38"/>
      <c r="H22" s="40"/>
      <c r="I22" s="40"/>
    </row>
    <row r="23" spans="1:9" s="8" customFormat="1">
      <c r="A23" s="57" t="s">
        <v>35</v>
      </c>
      <c r="B23" s="57"/>
      <c r="C23" s="57"/>
      <c r="D23" s="57"/>
      <c r="E23" s="44">
        <v>8833878.7899999991</v>
      </c>
      <c r="G23" s="66"/>
      <c r="H23" s="66"/>
      <c r="I23" s="66"/>
    </row>
    <row r="24" spans="1:9" s="9" customFormat="1" ht="15.75" thickBot="1">
      <c r="A24" s="57" t="s">
        <v>36</v>
      </c>
      <c r="B24" s="57"/>
      <c r="C24" s="57"/>
      <c r="D24" s="57"/>
      <c r="E24" s="46">
        <f>SUM(E22-E23)</f>
        <v>2165000855.1999998</v>
      </c>
      <c r="G24" s="66"/>
      <c r="H24" s="66"/>
      <c r="I24" s="66"/>
    </row>
    <row r="25" spans="1:9" s="9" customFormat="1" ht="15.75" thickBot="1">
      <c r="A25" s="57" t="s">
        <v>37</v>
      </c>
      <c r="B25" s="57"/>
      <c r="C25" s="57"/>
      <c r="D25" s="57"/>
      <c r="E25" s="44">
        <v>0</v>
      </c>
      <c r="G25" s="35" t="s">
        <v>64</v>
      </c>
      <c r="H25" s="36" t="s">
        <v>57</v>
      </c>
      <c r="I25" s="34" t="s">
        <v>61</v>
      </c>
    </row>
    <row r="26" spans="1:9" s="9" customFormat="1">
      <c r="A26" s="57" t="s">
        <v>43</v>
      </c>
      <c r="B26" s="57"/>
      <c r="C26" s="57"/>
      <c r="D26" s="57"/>
      <c r="E26" s="46">
        <f>SUM(E24-E25)</f>
        <v>2165000855.1999998</v>
      </c>
      <c r="G26" s="48" t="s">
        <v>62</v>
      </c>
      <c r="H26" s="49">
        <v>666442000</v>
      </c>
      <c r="I26" s="50">
        <f>H26/4</f>
        <v>166610500</v>
      </c>
    </row>
    <row r="27" spans="1:9" s="9" customFormat="1">
      <c r="A27" s="57" t="s">
        <v>38</v>
      </c>
      <c r="B27" s="57"/>
      <c r="C27" s="57"/>
      <c r="D27" s="57"/>
      <c r="E27" s="44">
        <v>0</v>
      </c>
      <c r="G27" s="48" t="s">
        <v>22</v>
      </c>
      <c r="H27" s="51">
        <v>2191347697.0100002</v>
      </c>
      <c r="I27" s="52">
        <v>2165000855.1999998</v>
      </c>
    </row>
    <row r="28" spans="1:9" s="9" customFormat="1" ht="15.75" thickBot="1">
      <c r="A28" s="57" t="s">
        <v>44</v>
      </c>
      <c r="B28" s="57"/>
      <c r="C28" s="57"/>
      <c r="D28" s="57"/>
      <c r="E28" s="46">
        <f>SUM(E26-E27)</f>
        <v>2165000855.1999998</v>
      </c>
      <c r="G28" s="53" t="s">
        <v>63</v>
      </c>
      <c r="H28" s="54">
        <f>H27/H26*100</f>
        <v>328.81296452054346</v>
      </c>
      <c r="I28" s="55">
        <f>I27/I26*100</f>
        <v>1299.4384238688435</v>
      </c>
    </row>
    <row r="29" spans="1:9" s="9" customFormat="1">
      <c r="A29" s="57" t="s">
        <v>39</v>
      </c>
      <c r="B29" s="57"/>
      <c r="C29" s="57"/>
      <c r="D29" s="57"/>
      <c r="E29" s="44">
        <v>0</v>
      </c>
      <c r="G29" s="56"/>
      <c r="H29" s="56"/>
      <c r="I29" s="56"/>
    </row>
    <row r="30" spans="1:9" s="9" customFormat="1">
      <c r="A30" s="57" t="s">
        <v>45</v>
      </c>
      <c r="B30" s="57"/>
      <c r="C30" s="57"/>
      <c r="D30" s="57"/>
      <c r="E30" s="46">
        <f>SUM(E28-E29)</f>
        <v>2165000855.1999998</v>
      </c>
    </row>
    <row r="31" spans="1:9" s="10" customFormat="1">
      <c r="A31" s="57" t="s">
        <v>40</v>
      </c>
      <c r="B31" s="57"/>
      <c r="C31" s="57"/>
      <c r="D31" s="57"/>
      <c r="E31" s="44">
        <v>0</v>
      </c>
    </row>
    <row r="32" spans="1:9" s="10" customFormat="1" ht="15.75" thickBot="1">
      <c r="A32" s="57" t="s">
        <v>46</v>
      </c>
      <c r="B32" s="57"/>
      <c r="C32" s="57"/>
      <c r="D32" s="57"/>
      <c r="E32" s="47">
        <f>SUM(E30-E31)</f>
        <v>2165000855.1999998</v>
      </c>
      <c r="G32" s="32"/>
      <c r="H32" s="33"/>
      <c r="I32" s="33"/>
    </row>
    <row r="33" spans="1:12" s="11" customFormat="1" ht="15.75" thickBot="1">
      <c r="A33" s="57" t="s">
        <v>41</v>
      </c>
      <c r="B33" s="57"/>
      <c r="C33" s="57"/>
      <c r="D33" s="57"/>
      <c r="E33" s="44">
        <v>0</v>
      </c>
      <c r="G33" s="35" t="s">
        <v>64</v>
      </c>
      <c r="H33" s="36" t="s">
        <v>57</v>
      </c>
      <c r="I33" s="34" t="s">
        <v>61</v>
      </c>
    </row>
    <row r="34" spans="1:12" s="11" customFormat="1">
      <c r="A34" s="57" t="s">
        <v>47</v>
      </c>
      <c r="B34" s="57"/>
      <c r="C34" s="57"/>
      <c r="D34" s="57"/>
      <c r="E34" s="47">
        <f>SUM(E32-E33)</f>
        <v>2165000855.1999998</v>
      </c>
      <c r="G34" s="51" t="s">
        <v>49</v>
      </c>
      <c r="H34" s="51">
        <v>1913561594.2</v>
      </c>
      <c r="I34" s="51">
        <v>855776199.51999998</v>
      </c>
    </row>
    <row r="35" spans="1:12">
      <c r="A35" s="57" t="s">
        <v>42</v>
      </c>
      <c r="B35" s="57"/>
      <c r="C35" s="57"/>
      <c r="D35" s="57"/>
      <c r="E35" s="44">
        <v>0</v>
      </c>
      <c r="G35" s="51" t="s">
        <v>22</v>
      </c>
      <c r="H35" s="51">
        <v>2191347697.0100002</v>
      </c>
      <c r="I35" s="51">
        <v>2165000855.1999998</v>
      </c>
    </row>
    <row r="36" spans="1:12">
      <c r="A36" s="57" t="s">
        <v>48</v>
      </c>
      <c r="B36" s="57"/>
      <c r="C36" s="57"/>
      <c r="D36" s="57"/>
      <c r="E36" s="47">
        <f>SUM(E34-E35)</f>
        <v>2165000855.1999998</v>
      </c>
      <c r="G36" s="51" t="s">
        <v>63</v>
      </c>
      <c r="H36" s="51">
        <f>H35/H34*100</f>
        <v>114.5167055846004</v>
      </c>
      <c r="I36" s="51">
        <f>I35/I34*100</f>
        <v>252.98680384127726</v>
      </c>
    </row>
    <row r="37" spans="1:12">
      <c r="A37" s="57" t="s">
        <v>50</v>
      </c>
      <c r="B37" s="57"/>
      <c r="C37" s="57"/>
      <c r="D37" s="57"/>
      <c r="E37" s="44">
        <v>0</v>
      </c>
      <c r="G37" s="30"/>
      <c r="H37" s="31"/>
      <c r="I37" s="31"/>
      <c r="J37" s="31"/>
      <c r="K37" s="31"/>
      <c r="L37" s="31"/>
    </row>
    <row r="38" spans="1:12">
      <c r="A38" s="57" t="s">
        <v>51</v>
      </c>
      <c r="B38" s="57"/>
      <c r="C38" s="57"/>
      <c r="D38" s="57"/>
      <c r="E38" s="47">
        <f>SUM(E36-E37)</f>
        <v>2165000855.1999998</v>
      </c>
      <c r="G38" s="30"/>
      <c r="H38" s="31"/>
      <c r="I38" s="31"/>
      <c r="J38" s="31"/>
      <c r="K38" s="31"/>
      <c r="L38" s="31"/>
    </row>
    <row r="39" spans="1:12">
      <c r="A39" s="57" t="s">
        <v>52</v>
      </c>
      <c r="B39" s="57"/>
      <c r="C39" s="57"/>
      <c r="D39" s="57"/>
      <c r="E39" s="44">
        <v>0</v>
      </c>
      <c r="G39" s="41" t="s">
        <v>65</v>
      </c>
      <c r="H39" s="31"/>
      <c r="I39" s="31"/>
      <c r="J39" s="31"/>
      <c r="K39" s="31"/>
      <c r="L39" s="31"/>
    </row>
    <row r="40" spans="1:12">
      <c r="A40" s="57" t="s">
        <v>53</v>
      </c>
      <c r="B40" s="57"/>
      <c r="C40" s="57"/>
      <c r="D40" s="57"/>
      <c r="E40" s="47">
        <f>SUM(E38-E39)</f>
        <v>2165000855.1999998</v>
      </c>
    </row>
    <row r="41" spans="1:12">
      <c r="A41" s="57" t="s">
        <v>54</v>
      </c>
      <c r="B41" s="57"/>
      <c r="C41" s="57"/>
      <c r="D41" s="57"/>
      <c r="E41" s="44">
        <v>0</v>
      </c>
    </row>
    <row r="42" spans="1:12">
      <c r="A42" s="57" t="s">
        <v>55</v>
      </c>
      <c r="B42" s="57"/>
      <c r="C42" s="57"/>
      <c r="D42" s="57"/>
      <c r="E42" s="47">
        <f>SUM(E40-E41)</f>
        <v>2165000855.1999998</v>
      </c>
    </row>
  </sheetData>
  <mergeCells count="47">
    <mergeCell ref="A2:L2"/>
    <mergeCell ref="A3:L3"/>
    <mergeCell ref="A4:L4"/>
    <mergeCell ref="A6:A7"/>
    <mergeCell ref="B6:B7"/>
    <mergeCell ref="C6:C7"/>
    <mergeCell ref="D6:F7"/>
    <mergeCell ref="G6:G7"/>
    <mergeCell ref="J6:J7"/>
    <mergeCell ref="K6:L6"/>
    <mergeCell ref="D8:F8"/>
    <mergeCell ref="D9:F9"/>
    <mergeCell ref="H6:H7"/>
    <mergeCell ref="I6:I7"/>
    <mergeCell ref="A25:D25"/>
    <mergeCell ref="A10:L10"/>
    <mergeCell ref="A11:L11"/>
    <mergeCell ref="A12:L12"/>
    <mergeCell ref="A26:D26"/>
    <mergeCell ref="A27:D27"/>
    <mergeCell ref="A13:L13"/>
    <mergeCell ref="A14:L14"/>
    <mergeCell ref="A15:L15"/>
    <mergeCell ref="A16:D16"/>
    <mergeCell ref="A17:D17"/>
    <mergeCell ref="A18:D18"/>
    <mergeCell ref="A19:D19"/>
    <mergeCell ref="A21:D21"/>
    <mergeCell ref="A22:D22"/>
    <mergeCell ref="A23:D23"/>
    <mergeCell ref="G23:I24"/>
    <mergeCell ref="A24:D24"/>
    <mergeCell ref="A34:D34"/>
    <mergeCell ref="A35:D35"/>
    <mergeCell ref="A36:D36"/>
    <mergeCell ref="A28:D28"/>
    <mergeCell ref="A29:D29"/>
    <mergeCell ref="A30:D30"/>
    <mergeCell ref="A31:D31"/>
    <mergeCell ref="A32:D32"/>
    <mergeCell ref="A33:D33"/>
    <mergeCell ref="A42:D42"/>
    <mergeCell ref="A37:D37"/>
    <mergeCell ref="A38:D38"/>
    <mergeCell ref="A39:D39"/>
    <mergeCell ref="A40:D40"/>
    <mergeCell ref="A41:D41"/>
  </mergeCells>
  <pageMargins left="0.11811023622047245" right="0.11811023622047245" top="0.35433070866141736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Chivis Rocha</dc:creator>
  <cp:lastModifiedBy>mrosas</cp:lastModifiedBy>
  <cp:lastPrinted>2018-04-20T18:00:45Z</cp:lastPrinted>
  <dcterms:created xsi:type="dcterms:W3CDTF">2017-07-04T22:32:35Z</dcterms:created>
  <dcterms:modified xsi:type="dcterms:W3CDTF">2018-05-17T21:54:29Z</dcterms:modified>
</cp:coreProperties>
</file>