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frank\Desktop\1er TRIMESTRE 2021\PPTO DE EGRESOS\"/>
    </mc:Choice>
  </mc:AlternateContent>
  <xr:revisionPtr revIDLastSave="0" documentId="13_ncr:1_{65375346-74EE-4E5C-A5D8-67C76D521D8C}" xr6:coauthVersionLast="46" xr6:coauthVersionMax="46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10" yWindow="-110" windowWidth="19420" windowHeight="1042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0" i="1"/>
  <c r="H60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G73" i="1"/>
  <c r="F73" i="1"/>
  <c r="D73" i="1"/>
  <c r="C73" i="1"/>
  <c r="G9" i="1"/>
  <c r="F9" i="1"/>
  <c r="D9" i="1"/>
  <c r="E79" i="1"/>
  <c r="E78" i="1"/>
  <c r="E77" i="1"/>
  <c r="E76" i="1"/>
  <c r="H76" i="1" s="1"/>
  <c r="E75" i="1"/>
  <c r="H75" i="1" s="1"/>
  <c r="E74" i="1"/>
  <c r="H74" i="1" s="1"/>
  <c r="E72" i="1"/>
  <c r="H72" i="1" s="1"/>
  <c r="E71" i="1"/>
  <c r="H71" i="1" s="1"/>
  <c r="E70" i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73" i="1" l="1"/>
  <c r="H73" i="1" s="1"/>
  <c r="E69" i="1"/>
  <c r="H69" i="1" s="1"/>
  <c r="E61" i="1"/>
  <c r="H61" i="1" s="1"/>
  <c r="E27" i="1"/>
  <c r="H27" i="1" s="1"/>
  <c r="D81" i="1"/>
  <c r="F81" i="1"/>
  <c r="E37" i="1"/>
  <c r="H37" i="1" s="1"/>
  <c r="G81" i="1"/>
  <c r="E17" i="1"/>
  <c r="H1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<sst xmlns="http://schemas.openxmlformats.org/spreadsheetml/2006/main" count="88" uniqueCount="88">
  <si>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</si>
  <si>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</si>
  <si>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</si>
  <si>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</si>
  <si>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</si>
  <si>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</si>
  <si>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</si>
  <si>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</si>
  <si>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</si>
  <si>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</si>
  <si>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</si>
  <si>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</si>
  <si>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</si>
  <si>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</si>
  <si>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</si>
  <si>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</si>
  <si>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</si>
  <si>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</si>
  <si>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</si>
  <si>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</si>
  <si>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</si>
  <si>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</si>
  <si>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</si>
  <si>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</si>
  <si>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</si>
  <si>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</si>
  <si>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</si>
  <si>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</si>
  <si>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</si>
  <si>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</si>
  <si>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</si>
  <si>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</si>
  <si>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</si>
  <si>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</si>
  <si>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</si>
  <si>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</si>
  <si>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</si>
  <si>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</si>
  <si>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</si>
  <si>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</si>
  <si>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</si>
  <si>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</si>
  <si>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</si>
  <si>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</si>
  <si>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</si>
  <si>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</si>
  <si>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</si>
  <si>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</si>
  <si>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</si>
  <si>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</si>
  <si>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</si>
  <si>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</si>
  <si>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</si>
  <si>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</si>
  <si>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</si>
  <si>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</si>
  <si>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</si>
  <si>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</si>
  <si>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</si>
  <si>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</si>
  <si>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</si>
  <si>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</si>
  <si>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</si>
  <si>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</si>
  <si>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</si>
  <si>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</si>
  <si>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</si>
  <si>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</si>
  <si>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</si>
  <si>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</si>
  <si>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</si>
  <si>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</si>
  <si>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</si>
  <si>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</si>
  <si>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</si>
  <si>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</si>
  <si>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</si>
  <si>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</si>
  <si>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</si>
  <si>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</si>
  <si>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</si>
  <si>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</si>
  <si>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</si>
  <si>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</si>
  <si>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</si>
  <si>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</si>
  <si>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Juárez, Chihuahua</t>
  </si>
  <si>
    <t>Del 01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</si>
</sst>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5" fontId="5" fillId="0" borderId="14" xfId="1" applyNumberFormat="1" applyFont="1" applyFill="1" applyBorder="1" applyAlignment="1" applyProtection="1">
      <alignment horizontal="right" vertical="center"/>
      <protection locked="0"/>
    </xf>
    <xf numFmtId="165" fontId="5" fillId="0" borderId="9" xfId="1" applyNumberFormat="1" applyFont="1" applyFill="1" applyBorder="1" applyAlignment="1" applyProtection="1">
      <alignment horizontal="right" vertical="center"/>
      <protection locked="0"/>
    </xf>
    <xf numFmtId="165" fontId="5" fillId="0" borderId="11" xfId="1" applyNumberFormat="1" applyFont="1" applyFill="1" applyBorder="1" applyAlignment="1" applyProtection="1">
      <alignment horizontal="right" vertical="center"/>
      <protection locked="0"/>
    </xf>
    <xf numFmtId="165" fontId="5" fillId="0" borderId="10" xfId="1" applyNumberFormat="1" applyFont="1" applyFill="1" applyBorder="1" applyAlignment="1" applyProtection="1">
      <alignment horizontal="right" vertical="center"/>
      <protection locked="0"/>
    </xf>
    <xf numFmtId="165" fontId="4" fillId="0" borderId="14" xfId="1" applyNumberFormat="1" applyFont="1" applyFill="1" applyBorder="1" applyAlignment="1" applyProtection="1">
      <alignment horizontal="right" vertical="center"/>
    </xf>
    <xf numFmtId="165" fontId="4" fillId="0" borderId="9" xfId="1" applyNumberFormat="1" applyFont="1" applyFill="1" applyBorder="1" applyAlignment="1" applyProtection="1">
      <alignment horizontal="right" vertical="center"/>
    </xf>
    <xf numFmtId="165" fontId="5" fillId="0" borderId="9" xfId="1" applyNumberFormat="1" applyFont="1" applyFill="1" applyBorder="1" applyAlignment="1" applyProtection="1">
      <alignment horizontal="right" vertical="center"/>
    </xf>
    <xf numFmtId="165" fontId="5" fillId="0" borderId="10" xfId="1" applyNumberFormat="1" applyFont="1" applyFill="1" applyBorder="1" applyAlignment="1" applyProtection="1">
      <alignment horizontal="right" vertical="center"/>
    </xf>
    <xf numFmtId="165" fontId="5" fillId="0" borderId="14" xfId="1" applyNumberFormat="1" applyFont="1" applyFill="1" applyBorder="1" applyAlignment="1" applyProtection="1">
      <alignment horizontal="right" vertical="center"/>
    </xf>
    <xf numFmtId="165" fontId="5" fillId="0" borderId="11" xfId="1" applyNumberFormat="1" applyFont="1" applyFill="1" applyBorder="1" applyAlignment="1" applyProtection="1">
      <alignment horizontal="right" vertical="center"/>
    </xf>
    <xf numFmtId="165" fontId="4" fillId="0" borderId="13" xfId="0" applyNumberFormat="1" applyFont="1" applyBorder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81"/>
  <sheetViews>
    <sheetView showGridLines="0" tabSelected="1" zoomScale="80" zoomScaleNormal="80" workbookViewId="0">
      <selection activeCell="F75" sqref="F75:G75"/>
    </sheetView>
  </sheetViews>
  <sheetFormatPr baseColWidth="10" defaultColWidth="11.453125" defaultRowHeight="12" x14ac:dyDescent="0.3"/>
  <cols>
    <col min="1" max="1" width="4.7265625" style="1" customWidth="1"/>
    <col min="2" max="2" width="58.7265625" style="1" customWidth="1"/>
    <col min="3" max="3" width="19.81640625" style="1" bestFit="1" customWidth="1"/>
    <col min="4" max="4" width="17.7265625" style="1" bestFit="1" customWidth="1"/>
    <col min="5" max="5" width="19.81640625" style="1" bestFit="1" customWidth="1"/>
    <col min="6" max="7" width="19.1796875" style="1" bestFit="1" customWidth="1"/>
    <col min="8" max="8" width="19.81640625" style="1" bestFit="1" customWidth="1"/>
    <col min="9" max="9" width="4.7265625" style="1" customWidth="1"/>
    <col min="10" max="16384" width="11.453125" style="1"/>
  </cols>
  <sheetData>
    <row r="1" spans="2:9" ht="15" customHeight="1" thickBot="1" x14ac:dyDescent="0.35">
      <c r="I1" s="2" t="s">
        <v>0</v>
      </c>
    </row>
    <row r="2" spans="2:9" ht="15" customHeight="1" x14ac:dyDescent="0.3">
      <c r="B2" s="23" t="s">
        <v>86</v>
      </c>
      <c r="C2" s="24"/>
      <c r="D2" s="24"/>
      <c r="E2" s="24"/>
      <c r="F2" s="24"/>
      <c r="G2" s="24"/>
      <c r="H2" s="25"/>
    </row>
    <row r="3" spans="2:9" x14ac:dyDescent="0.3">
      <c r="B3" s="26" t="s">
        <v>1</v>
      </c>
      <c r="C3" s="27"/>
      <c r="D3" s="27"/>
      <c r="E3" s="27"/>
      <c r="F3" s="27"/>
      <c r="G3" s="27"/>
      <c r="H3" s="28"/>
    </row>
    <row r="4" spans="2:9" x14ac:dyDescent="0.3">
      <c r="B4" s="26" t="s">
        <v>2</v>
      </c>
      <c r="C4" s="27"/>
      <c r="D4" s="27"/>
      <c r="E4" s="27"/>
      <c r="F4" s="27"/>
      <c r="G4" s="27"/>
      <c r="H4" s="28"/>
    </row>
    <row r="5" spans="2:9" ht="12.5" thickBot="1" x14ac:dyDescent="0.35">
      <c r="B5" s="29" t="s">
        <v>87</v>
      </c>
      <c r="C5" s="30"/>
      <c r="D5" s="30"/>
      <c r="E5" s="30"/>
      <c r="F5" s="30"/>
      <c r="G5" s="30"/>
      <c r="H5" s="31"/>
    </row>
    <row r="6" spans="2:9" ht="12.5" thickBot="1" x14ac:dyDescent="0.35">
      <c r="B6" s="32" t="s">
        <v>3</v>
      </c>
      <c r="C6" s="35" t="s">
        <v>4</v>
      </c>
      <c r="D6" s="36"/>
      <c r="E6" s="36"/>
      <c r="F6" s="36"/>
      <c r="G6" s="37"/>
      <c r="H6" s="38" t="s">
        <v>5</v>
      </c>
    </row>
    <row r="7" spans="2:9" ht="23.5" thickBot="1" x14ac:dyDescent="0.35">
      <c r="B7" s="33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9"/>
    </row>
    <row r="8" spans="2:9" ht="15.75" customHeight="1" thickBot="1" x14ac:dyDescent="0.35">
      <c r="B8" s="34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3">
      <c r="B9" s="6" t="s">
        <v>13</v>
      </c>
      <c r="C9" s="16">
        <f>SUM(C10:C16)</f>
        <v>499281629.14999998</v>
      </c>
      <c r="D9" s="16">
        <f>SUM(D10:D16)</f>
        <v>0</v>
      </c>
      <c r="E9" s="16">
        <f t="shared" ref="E9:E26" si="0">C9+D9</f>
        <v>499281629.14999998</v>
      </c>
      <c r="F9" s="16">
        <f>SUM(F10:F16)</f>
        <v>487043926.67000008</v>
      </c>
      <c r="G9" s="16">
        <f>SUM(G10:G16)</f>
        <v>487043926.67000008</v>
      </c>
      <c r="H9" s="16">
        <f t="shared" ref="H9:H40" si="1">E9-F9</f>
        <v>12237702.4799999</v>
      </c>
    </row>
    <row r="10" spans="2:9" ht="12" customHeight="1" x14ac:dyDescent="0.3">
      <c r="B10" s="11" t="s">
        <v>14</v>
      </c>
      <c r="C10" s="12">
        <v>311338534.30000001</v>
      </c>
      <c r="D10" s="13">
        <v>0</v>
      </c>
      <c r="E10" s="18">
        <f t="shared" si="0"/>
        <v>311338534.30000001</v>
      </c>
      <c r="F10" s="12">
        <v>320042476.44999999</v>
      </c>
      <c r="G10" s="12">
        <v>320042476.44999999</v>
      </c>
      <c r="H10" s="20">
        <f t="shared" si="1"/>
        <v>-8703942.1499999762</v>
      </c>
    </row>
    <row r="11" spans="2:9" ht="12" customHeight="1" x14ac:dyDescent="0.3">
      <c r="B11" s="11" t="s">
        <v>15</v>
      </c>
      <c r="C11" s="12">
        <v>20317233.609999999</v>
      </c>
      <c r="D11" s="13">
        <v>0</v>
      </c>
      <c r="E11" s="18">
        <f t="shared" si="0"/>
        <v>20317233.609999999</v>
      </c>
      <c r="F11" s="12">
        <v>21845472.989999998</v>
      </c>
      <c r="G11" s="12">
        <v>21845472.989999998</v>
      </c>
      <c r="H11" s="20">
        <f t="shared" si="1"/>
        <v>-1528239.379999999</v>
      </c>
    </row>
    <row r="12" spans="2:9" ht="12" customHeight="1" x14ac:dyDescent="0.3">
      <c r="B12" s="11" t="s">
        <v>16</v>
      </c>
      <c r="C12" s="12">
        <v>38598373.509999998</v>
      </c>
      <c r="D12" s="13">
        <v>0</v>
      </c>
      <c r="E12" s="18">
        <f t="shared" si="0"/>
        <v>38598373.509999998</v>
      </c>
      <c r="F12" s="12">
        <v>38219177.299999997</v>
      </c>
      <c r="G12" s="12">
        <v>38219177.299999997</v>
      </c>
      <c r="H12" s="20">
        <f t="shared" si="1"/>
        <v>379196.21000000089</v>
      </c>
    </row>
    <row r="13" spans="2:9" ht="12" customHeight="1" x14ac:dyDescent="0.3">
      <c r="B13" s="11" t="s">
        <v>17</v>
      </c>
      <c r="C13" s="12">
        <v>40903477.719999999</v>
      </c>
      <c r="D13" s="13">
        <v>0</v>
      </c>
      <c r="E13" s="18">
        <f>C13+D13</f>
        <v>40903477.719999999</v>
      </c>
      <c r="F13" s="12">
        <v>43926190.840000004</v>
      </c>
      <c r="G13" s="12">
        <v>43926190.840000004</v>
      </c>
      <c r="H13" s="20">
        <f t="shared" si="1"/>
        <v>-3022713.1200000048</v>
      </c>
    </row>
    <row r="14" spans="2:9" ht="12" customHeight="1" x14ac:dyDescent="0.3">
      <c r="B14" s="11" t="s">
        <v>18</v>
      </c>
      <c r="C14" s="12">
        <v>49450879.850000001</v>
      </c>
      <c r="D14" s="13">
        <v>0</v>
      </c>
      <c r="E14" s="18">
        <f t="shared" si="0"/>
        <v>49450879.850000001</v>
      </c>
      <c r="F14" s="12">
        <v>49191619.850000001</v>
      </c>
      <c r="G14" s="12">
        <v>49191619.850000001</v>
      </c>
      <c r="H14" s="20">
        <f t="shared" si="1"/>
        <v>259260</v>
      </c>
    </row>
    <row r="15" spans="2:9" ht="12" customHeight="1" x14ac:dyDescent="0.3">
      <c r="B15" s="11" t="s">
        <v>19</v>
      </c>
      <c r="C15" s="12">
        <v>27872796.84</v>
      </c>
      <c r="D15" s="13">
        <v>0</v>
      </c>
      <c r="E15" s="18">
        <f t="shared" si="0"/>
        <v>27872796.84</v>
      </c>
      <c r="F15" s="12">
        <v>0</v>
      </c>
      <c r="G15" s="12">
        <v>0</v>
      </c>
      <c r="H15" s="20">
        <f t="shared" si="1"/>
        <v>27872796.84</v>
      </c>
    </row>
    <row r="16" spans="2:9" ht="12" customHeight="1" x14ac:dyDescent="0.3">
      <c r="B16" s="11" t="s">
        <v>20</v>
      </c>
      <c r="C16" s="12">
        <v>10800333.32</v>
      </c>
      <c r="D16" s="13">
        <v>0</v>
      </c>
      <c r="E16" s="18">
        <f t="shared" si="0"/>
        <v>10800333.32</v>
      </c>
      <c r="F16" s="12">
        <v>13818989.24</v>
      </c>
      <c r="G16" s="12">
        <v>13818989.24</v>
      </c>
      <c r="H16" s="20">
        <f t="shared" si="1"/>
        <v>-3018655.92</v>
      </c>
    </row>
    <row r="17" spans="2:8" ht="24" customHeight="1" x14ac:dyDescent="0.3">
      <c r="B17" s="6" t="s">
        <v>21</v>
      </c>
      <c r="C17" s="16">
        <f>SUM(C18:C26)</f>
        <v>160899200</v>
      </c>
      <c r="D17" s="16">
        <f>SUM(D18:D26)</f>
        <v>0</v>
      </c>
      <c r="E17" s="16">
        <f t="shared" si="0"/>
        <v>160899200</v>
      </c>
      <c r="F17" s="16">
        <f>SUM(F18:F26)</f>
        <v>18975820.809999999</v>
      </c>
      <c r="G17" s="16">
        <f>SUM(G18:G26)</f>
        <v>18975820.809999999</v>
      </c>
      <c r="H17" s="16">
        <f t="shared" si="1"/>
        <v>141923379.19</v>
      </c>
    </row>
    <row r="18" spans="2:8" ht="23" x14ac:dyDescent="0.3">
      <c r="B18" s="9" t="s">
        <v>22</v>
      </c>
      <c r="C18" s="12">
        <v>2971015.36</v>
      </c>
      <c r="D18" s="13">
        <v>0</v>
      </c>
      <c r="E18" s="18">
        <f t="shared" si="0"/>
        <v>2971015.36</v>
      </c>
      <c r="F18" s="12">
        <v>52402.82</v>
      </c>
      <c r="G18" s="12">
        <v>52402.82</v>
      </c>
      <c r="H18" s="20">
        <f t="shared" si="1"/>
        <v>2918612.54</v>
      </c>
    </row>
    <row r="19" spans="2:8" ht="12" customHeight="1" x14ac:dyDescent="0.3">
      <c r="B19" s="9" t="s">
        <v>23</v>
      </c>
      <c r="C19" s="12">
        <v>4793862.46</v>
      </c>
      <c r="D19" s="13">
        <v>0</v>
      </c>
      <c r="E19" s="18">
        <f t="shared" si="0"/>
        <v>4793862.46</v>
      </c>
      <c r="F19" s="12">
        <v>1010164.31</v>
      </c>
      <c r="G19" s="12">
        <v>1010164.31</v>
      </c>
      <c r="H19" s="20">
        <f t="shared" si="1"/>
        <v>3783698.15</v>
      </c>
    </row>
    <row r="20" spans="2:8" ht="12" customHeight="1" x14ac:dyDescent="0.3">
      <c r="B20" s="9" t="s">
        <v>24</v>
      </c>
      <c r="C20" s="12">
        <v>3645481.54</v>
      </c>
      <c r="D20" s="13">
        <v>0</v>
      </c>
      <c r="E20" s="18">
        <f t="shared" si="0"/>
        <v>3645481.54</v>
      </c>
      <c r="F20" s="12">
        <v>0</v>
      </c>
      <c r="G20" s="12">
        <v>0</v>
      </c>
      <c r="H20" s="20">
        <f t="shared" si="1"/>
        <v>3645481.54</v>
      </c>
    </row>
    <row r="21" spans="2:8" ht="12" customHeight="1" x14ac:dyDescent="0.3">
      <c r="B21" s="9" t="s">
        <v>25</v>
      </c>
      <c r="C21" s="12">
        <v>3161202.88</v>
      </c>
      <c r="D21" s="13">
        <v>0</v>
      </c>
      <c r="E21" s="18">
        <f t="shared" si="0"/>
        <v>3161202.88</v>
      </c>
      <c r="F21" s="12">
        <v>25524.79</v>
      </c>
      <c r="G21" s="12">
        <v>25524.79</v>
      </c>
      <c r="H21" s="20">
        <f t="shared" si="1"/>
        <v>3135678.09</v>
      </c>
    </row>
    <row r="22" spans="2:8" ht="12" customHeight="1" x14ac:dyDescent="0.3">
      <c r="B22" s="9" t="s">
        <v>26</v>
      </c>
      <c r="C22" s="12">
        <v>924265.78</v>
      </c>
      <c r="D22" s="13">
        <v>0</v>
      </c>
      <c r="E22" s="18">
        <f t="shared" si="0"/>
        <v>924265.78</v>
      </c>
      <c r="F22" s="12">
        <v>1296.18</v>
      </c>
      <c r="G22" s="12">
        <v>1296.18</v>
      </c>
      <c r="H22" s="20">
        <f t="shared" si="1"/>
        <v>922969.59999999998</v>
      </c>
    </row>
    <row r="23" spans="2:8" ht="12" customHeight="1" x14ac:dyDescent="0.3">
      <c r="B23" s="9" t="s">
        <v>27</v>
      </c>
      <c r="C23" s="12">
        <v>28876671.219999999</v>
      </c>
      <c r="D23" s="13">
        <v>0</v>
      </c>
      <c r="E23" s="18">
        <f t="shared" si="0"/>
        <v>28876671.219999999</v>
      </c>
      <c r="F23" s="12">
        <v>13425996.439999999</v>
      </c>
      <c r="G23" s="12">
        <v>13425996.439999999</v>
      </c>
      <c r="H23" s="20">
        <f t="shared" si="1"/>
        <v>15450674.779999999</v>
      </c>
    </row>
    <row r="24" spans="2:8" ht="12" customHeight="1" x14ac:dyDescent="0.3">
      <c r="B24" s="9" t="s">
        <v>28</v>
      </c>
      <c r="C24" s="12">
        <v>8650124.7200000007</v>
      </c>
      <c r="D24" s="13">
        <v>0</v>
      </c>
      <c r="E24" s="18">
        <f t="shared" si="0"/>
        <v>8650124.7200000007</v>
      </c>
      <c r="F24" s="12">
        <v>0</v>
      </c>
      <c r="G24" s="12">
        <v>0</v>
      </c>
      <c r="H24" s="20">
        <f t="shared" si="1"/>
        <v>8650124.7200000007</v>
      </c>
    </row>
    <row r="25" spans="2:8" ht="12" customHeight="1" x14ac:dyDescent="0.3">
      <c r="B25" s="9" t="s">
        <v>29</v>
      </c>
      <c r="C25" s="12">
        <v>65000</v>
      </c>
      <c r="D25" s="13">
        <v>0</v>
      </c>
      <c r="E25" s="18">
        <f t="shared" si="0"/>
        <v>65000</v>
      </c>
      <c r="F25" s="12">
        <v>0</v>
      </c>
      <c r="G25" s="12">
        <v>0</v>
      </c>
      <c r="H25" s="20">
        <f t="shared" si="1"/>
        <v>65000</v>
      </c>
    </row>
    <row r="26" spans="2:8" ht="12" customHeight="1" x14ac:dyDescent="0.3">
      <c r="B26" s="9" t="s">
        <v>30</v>
      </c>
      <c r="C26" s="12">
        <v>107811576.04000001</v>
      </c>
      <c r="D26" s="13">
        <v>0</v>
      </c>
      <c r="E26" s="18">
        <f t="shared" si="0"/>
        <v>107811576.04000001</v>
      </c>
      <c r="F26" s="12">
        <v>4460436.2699999996</v>
      </c>
      <c r="G26" s="12">
        <v>4460436.2699999996</v>
      </c>
      <c r="H26" s="20">
        <f t="shared" si="1"/>
        <v>103351139.77000001</v>
      </c>
    </row>
    <row r="27" spans="2:8" ht="20.149999999999999" customHeight="1" x14ac:dyDescent="0.3">
      <c r="B27" s="6" t="s">
        <v>31</v>
      </c>
      <c r="C27" s="16">
        <f>SUM(C28:C36)</f>
        <v>242773795.49000001</v>
      </c>
      <c r="D27" s="16">
        <f>SUM(D28:D36)</f>
        <v>0</v>
      </c>
      <c r="E27" s="16">
        <f>D27+C27</f>
        <v>242773795.49000001</v>
      </c>
      <c r="F27" s="16">
        <f>SUM(F28:F36)</f>
        <v>159855843.22000003</v>
      </c>
      <c r="G27" s="16">
        <f>SUM(G28:G36)</f>
        <v>159855843.22000003</v>
      </c>
      <c r="H27" s="16">
        <f t="shared" si="1"/>
        <v>82917952.269999981</v>
      </c>
    </row>
    <row r="28" spans="2:8" x14ac:dyDescent="0.3">
      <c r="B28" s="9" t="s">
        <v>32</v>
      </c>
      <c r="C28" s="12">
        <v>60085739.219999999</v>
      </c>
      <c r="D28" s="13">
        <v>0</v>
      </c>
      <c r="E28" s="18">
        <f t="shared" ref="E28:E36" si="2">C28+D28</f>
        <v>60085739.219999999</v>
      </c>
      <c r="F28" s="12">
        <v>52608679.130000003</v>
      </c>
      <c r="G28" s="12">
        <v>52608679.130000003</v>
      </c>
      <c r="H28" s="20">
        <f t="shared" si="1"/>
        <v>7477060.0899999961</v>
      </c>
    </row>
    <row r="29" spans="2:8" x14ac:dyDescent="0.3">
      <c r="B29" s="9" t="s">
        <v>33</v>
      </c>
      <c r="C29" s="12">
        <v>53961101.880000003</v>
      </c>
      <c r="D29" s="13">
        <v>0</v>
      </c>
      <c r="E29" s="18">
        <f t="shared" si="2"/>
        <v>53961101.880000003</v>
      </c>
      <c r="F29" s="12">
        <v>19259263.850000001</v>
      </c>
      <c r="G29" s="12">
        <v>19259263.850000001</v>
      </c>
      <c r="H29" s="20">
        <f t="shared" si="1"/>
        <v>34701838.030000001</v>
      </c>
    </row>
    <row r="30" spans="2:8" ht="12" customHeight="1" x14ac:dyDescent="0.3">
      <c r="B30" s="9" t="s">
        <v>34</v>
      </c>
      <c r="C30" s="12">
        <v>5455767.6100000003</v>
      </c>
      <c r="D30" s="13">
        <v>0</v>
      </c>
      <c r="E30" s="18">
        <f t="shared" si="2"/>
        <v>5455767.6100000003</v>
      </c>
      <c r="F30" s="12">
        <v>261606.32</v>
      </c>
      <c r="G30" s="12">
        <v>261606.32</v>
      </c>
      <c r="H30" s="20">
        <f t="shared" si="1"/>
        <v>5194161.29</v>
      </c>
    </row>
    <row r="31" spans="2:8" x14ac:dyDescent="0.3">
      <c r="B31" s="9" t="s">
        <v>35</v>
      </c>
      <c r="C31" s="12">
        <v>13461404.960000001</v>
      </c>
      <c r="D31" s="13">
        <v>0</v>
      </c>
      <c r="E31" s="18">
        <f t="shared" si="2"/>
        <v>13461404.960000001</v>
      </c>
      <c r="F31" s="12">
        <v>13073823.369999999</v>
      </c>
      <c r="G31" s="12">
        <v>13073823.369999999</v>
      </c>
      <c r="H31" s="20">
        <f t="shared" si="1"/>
        <v>387581.59000000171</v>
      </c>
    </row>
    <row r="32" spans="2:8" x14ac:dyDescent="0.3">
      <c r="B32" s="9" t="s">
        <v>36</v>
      </c>
      <c r="C32" s="12">
        <v>78842539.959999993</v>
      </c>
      <c r="D32" s="13">
        <v>0</v>
      </c>
      <c r="E32" s="18">
        <f t="shared" si="2"/>
        <v>78842539.959999993</v>
      </c>
      <c r="F32" s="12">
        <v>62677504.920000002</v>
      </c>
      <c r="G32" s="12">
        <v>62677504.920000002</v>
      </c>
      <c r="H32" s="20">
        <f t="shared" si="1"/>
        <v>16165035.039999992</v>
      </c>
    </row>
    <row r="33" spans="2:8" x14ac:dyDescent="0.3">
      <c r="B33" s="9" t="s">
        <v>37</v>
      </c>
      <c r="C33" s="12">
        <v>26351899.859999999</v>
      </c>
      <c r="D33" s="13">
        <v>0</v>
      </c>
      <c r="E33" s="18">
        <f t="shared" si="2"/>
        <v>26351899.859999999</v>
      </c>
      <c r="F33" s="12">
        <v>11273642.060000001</v>
      </c>
      <c r="G33" s="12">
        <v>11273642.060000001</v>
      </c>
      <c r="H33" s="20">
        <f t="shared" si="1"/>
        <v>15078257.799999999</v>
      </c>
    </row>
    <row r="34" spans="2:8" x14ac:dyDescent="0.3">
      <c r="B34" s="9" t="s">
        <v>38</v>
      </c>
      <c r="C34" s="12">
        <v>1985113.14</v>
      </c>
      <c r="D34" s="13">
        <v>0</v>
      </c>
      <c r="E34" s="18">
        <f t="shared" si="2"/>
        <v>1985113.14</v>
      </c>
      <c r="F34" s="12">
        <v>403102.52</v>
      </c>
      <c r="G34" s="12">
        <v>403102.52</v>
      </c>
      <c r="H34" s="20">
        <f t="shared" si="1"/>
        <v>1582010.6199999999</v>
      </c>
    </row>
    <row r="35" spans="2:8" x14ac:dyDescent="0.3">
      <c r="B35" s="9" t="s">
        <v>39</v>
      </c>
      <c r="C35" s="12">
        <v>2604827.34</v>
      </c>
      <c r="D35" s="13">
        <v>0</v>
      </c>
      <c r="E35" s="18">
        <f t="shared" si="2"/>
        <v>2604827.34</v>
      </c>
      <c r="F35" s="12">
        <v>298221.05</v>
      </c>
      <c r="G35" s="12">
        <v>298221.05</v>
      </c>
      <c r="H35" s="20">
        <f t="shared" si="1"/>
        <v>2306606.29</v>
      </c>
    </row>
    <row r="36" spans="2:8" x14ac:dyDescent="0.3">
      <c r="B36" s="9" t="s">
        <v>40</v>
      </c>
      <c r="C36" s="12">
        <v>25401.52</v>
      </c>
      <c r="D36" s="13">
        <v>0</v>
      </c>
      <c r="E36" s="18">
        <f t="shared" si="2"/>
        <v>25401.52</v>
      </c>
      <c r="F36" s="12">
        <v>0</v>
      </c>
      <c r="G36" s="12">
        <v>0</v>
      </c>
      <c r="H36" s="20">
        <f t="shared" si="1"/>
        <v>25401.52</v>
      </c>
    </row>
    <row r="37" spans="2:8" ht="20.149999999999999" customHeight="1" x14ac:dyDescent="0.3">
      <c r="B37" s="7" t="s">
        <v>41</v>
      </c>
      <c r="C37" s="16">
        <f>SUM(C38:C46)</f>
        <v>198544679.71000001</v>
      </c>
      <c r="D37" s="16">
        <f>SUM(D38:D46)</f>
        <v>0</v>
      </c>
      <c r="E37" s="16">
        <f>C37+D37</f>
        <v>198544679.71000001</v>
      </c>
      <c r="F37" s="16">
        <f>SUM(F38:F46)</f>
        <v>173989405.13</v>
      </c>
      <c r="G37" s="16">
        <f>SUM(G38:G46)</f>
        <v>173989405.13</v>
      </c>
      <c r="H37" s="16">
        <f t="shared" si="1"/>
        <v>24555274.580000013</v>
      </c>
    </row>
    <row r="38" spans="2:8" ht="12" customHeight="1" x14ac:dyDescent="0.3">
      <c r="B38" s="9" t="s">
        <v>42</v>
      </c>
      <c r="C38" s="12">
        <v>58725759.469999999</v>
      </c>
      <c r="D38" s="13">
        <v>0</v>
      </c>
      <c r="E38" s="18">
        <f t="shared" ref="E38:E79" si="3">C38+D38</f>
        <v>58725759.469999999</v>
      </c>
      <c r="F38" s="12">
        <v>54919194.450000003</v>
      </c>
      <c r="G38" s="12">
        <v>54919194.450000003</v>
      </c>
      <c r="H38" s="20">
        <f t="shared" si="1"/>
        <v>3806565.0199999958</v>
      </c>
    </row>
    <row r="39" spans="2:8" ht="12" customHeight="1" x14ac:dyDescent="0.3">
      <c r="B39" s="9" t="s">
        <v>43</v>
      </c>
      <c r="C39" s="12">
        <v>21207638.120000001</v>
      </c>
      <c r="D39" s="13">
        <v>0</v>
      </c>
      <c r="E39" s="18">
        <f t="shared" si="3"/>
        <v>21207638.120000001</v>
      </c>
      <c r="F39" s="12">
        <v>42312198.289999999</v>
      </c>
      <c r="G39" s="12">
        <v>42312198.289999999</v>
      </c>
      <c r="H39" s="20">
        <f t="shared" si="1"/>
        <v>-21104560.169999998</v>
      </c>
    </row>
    <row r="40" spans="2:8" ht="12" customHeight="1" x14ac:dyDescent="0.3">
      <c r="B40" s="9" t="s">
        <v>44</v>
      </c>
      <c r="C40" s="12">
        <v>132300</v>
      </c>
      <c r="D40" s="13">
        <v>0</v>
      </c>
      <c r="E40" s="18">
        <f t="shared" si="3"/>
        <v>132300</v>
      </c>
      <c r="F40" s="12">
        <v>0</v>
      </c>
      <c r="G40" s="12">
        <v>0</v>
      </c>
      <c r="H40" s="20">
        <f t="shared" si="1"/>
        <v>132300</v>
      </c>
    </row>
    <row r="41" spans="2:8" ht="12" customHeight="1" x14ac:dyDescent="0.3">
      <c r="B41" s="9" t="s">
        <v>45</v>
      </c>
      <c r="C41" s="12">
        <v>27239519.890000001</v>
      </c>
      <c r="D41" s="13">
        <v>0</v>
      </c>
      <c r="E41" s="18">
        <f t="shared" si="3"/>
        <v>27239519.890000001</v>
      </c>
      <c r="F41" s="12">
        <v>18294868.329999998</v>
      </c>
      <c r="G41" s="12">
        <v>18294868.329999998</v>
      </c>
      <c r="H41" s="20">
        <f t="shared" ref="H41:H72" si="4">E41-F41</f>
        <v>8944651.5600000024</v>
      </c>
    </row>
    <row r="42" spans="2:8" ht="12" customHeight="1" x14ac:dyDescent="0.3">
      <c r="B42" s="9" t="s">
        <v>46</v>
      </c>
      <c r="C42" s="12">
        <v>91239462.230000004</v>
      </c>
      <c r="D42" s="13">
        <v>0</v>
      </c>
      <c r="E42" s="18">
        <f t="shared" si="3"/>
        <v>91239462.230000004</v>
      </c>
      <c r="F42" s="12">
        <v>58463144.060000002</v>
      </c>
      <c r="G42" s="12">
        <v>58463144.060000002</v>
      </c>
      <c r="H42" s="20">
        <f t="shared" si="4"/>
        <v>32776318.170000002</v>
      </c>
    </row>
    <row r="43" spans="2:8" ht="12" customHeight="1" x14ac:dyDescent="0.3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3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3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49999999999999" customHeight="1" x14ac:dyDescent="0.3">
      <c r="B47" s="6" t="s">
        <v>51</v>
      </c>
      <c r="C47" s="16">
        <f>SUM(C48:C56)</f>
        <v>33844379</v>
      </c>
      <c r="D47" s="16">
        <f>SUM(D48:D56)</f>
        <v>0</v>
      </c>
      <c r="E47" s="16">
        <f t="shared" si="3"/>
        <v>33844379</v>
      </c>
      <c r="F47" s="16">
        <f>SUM(F48:F56)</f>
        <v>0</v>
      </c>
      <c r="G47" s="16">
        <f>SUM(G48:G56)</f>
        <v>0</v>
      </c>
      <c r="H47" s="16">
        <f t="shared" si="4"/>
        <v>33844379</v>
      </c>
    </row>
    <row r="48" spans="2:8" x14ac:dyDescent="0.3">
      <c r="B48" s="9" t="s">
        <v>52</v>
      </c>
      <c r="C48" s="12">
        <v>12960000</v>
      </c>
      <c r="D48" s="13">
        <v>0</v>
      </c>
      <c r="E48" s="18">
        <f t="shared" si="3"/>
        <v>12960000</v>
      </c>
      <c r="F48" s="12">
        <v>0</v>
      </c>
      <c r="G48" s="12">
        <v>0</v>
      </c>
      <c r="H48" s="20">
        <f t="shared" si="4"/>
        <v>12960000</v>
      </c>
    </row>
    <row r="49" spans="2:8" x14ac:dyDescent="0.3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3">
      <c r="B50" s="9" t="s">
        <v>54</v>
      </c>
      <c r="C50" s="12">
        <v>2500000</v>
      </c>
      <c r="D50" s="13">
        <v>0</v>
      </c>
      <c r="E50" s="18">
        <f t="shared" si="3"/>
        <v>2500000</v>
      </c>
      <c r="F50" s="12">
        <v>0</v>
      </c>
      <c r="G50" s="12">
        <v>0</v>
      </c>
      <c r="H50" s="20">
        <f t="shared" si="4"/>
        <v>2500000</v>
      </c>
    </row>
    <row r="51" spans="2:8" x14ac:dyDescent="0.3">
      <c r="B51" s="9" t="s">
        <v>55</v>
      </c>
      <c r="C51" s="12">
        <v>1361000</v>
      </c>
      <c r="D51" s="13">
        <v>0</v>
      </c>
      <c r="E51" s="18">
        <f t="shared" si="3"/>
        <v>1361000</v>
      </c>
      <c r="F51" s="12">
        <v>0</v>
      </c>
      <c r="G51" s="12">
        <v>0</v>
      </c>
      <c r="H51" s="20">
        <f t="shared" si="4"/>
        <v>1361000</v>
      </c>
    </row>
    <row r="52" spans="2:8" x14ac:dyDescent="0.3">
      <c r="B52" s="9" t="s">
        <v>56</v>
      </c>
      <c r="C52" s="12">
        <v>8600000</v>
      </c>
      <c r="D52" s="13">
        <v>0</v>
      </c>
      <c r="E52" s="18">
        <f t="shared" si="3"/>
        <v>8600000</v>
      </c>
      <c r="F52" s="12">
        <v>0</v>
      </c>
      <c r="G52" s="12">
        <v>0</v>
      </c>
      <c r="H52" s="20">
        <f t="shared" si="4"/>
        <v>8600000</v>
      </c>
    </row>
    <row r="53" spans="2:8" x14ac:dyDescent="0.3">
      <c r="B53" s="9" t="s">
        <v>57</v>
      </c>
      <c r="C53" s="12">
        <v>8423379</v>
      </c>
      <c r="D53" s="13">
        <v>0</v>
      </c>
      <c r="E53" s="18">
        <f t="shared" si="3"/>
        <v>8423379</v>
      </c>
      <c r="F53" s="12">
        <v>0</v>
      </c>
      <c r="G53" s="12">
        <v>0</v>
      </c>
      <c r="H53" s="20">
        <f t="shared" si="4"/>
        <v>8423379</v>
      </c>
    </row>
    <row r="54" spans="2:8" x14ac:dyDescent="0.3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3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3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49999999999999" customHeight="1" x14ac:dyDescent="0.3">
      <c r="B57" s="6" t="s">
        <v>61</v>
      </c>
      <c r="C57" s="16">
        <f>SUM(C58:C60)</f>
        <v>183398559.56</v>
      </c>
      <c r="D57" s="16">
        <f>SUM(D58:D60)</f>
        <v>0</v>
      </c>
      <c r="E57" s="16">
        <f t="shared" si="3"/>
        <v>183398559.56</v>
      </c>
      <c r="F57" s="16">
        <f>SUM(F58:F60)</f>
        <v>98736462.439999998</v>
      </c>
      <c r="G57" s="16">
        <f>SUM(G58:G60)</f>
        <v>98736462.439999998</v>
      </c>
      <c r="H57" s="16">
        <f t="shared" si="4"/>
        <v>84662097.120000005</v>
      </c>
    </row>
    <row r="58" spans="2:8" x14ac:dyDescent="0.3">
      <c r="B58" s="9" t="s">
        <v>62</v>
      </c>
      <c r="C58" s="12">
        <v>183398559.56</v>
      </c>
      <c r="D58" s="13">
        <v>0</v>
      </c>
      <c r="E58" s="18">
        <f t="shared" si="3"/>
        <v>183398559.56</v>
      </c>
      <c r="F58" s="12">
        <v>98736462.439999998</v>
      </c>
      <c r="G58" s="12">
        <v>98736462.439999998</v>
      </c>
      <c r="H58" s="20">
        <f t="shared" si="4"/>
        <v>84662097.120000005</v>
      </c>
    </row>
    <row r="59" spans="2:8" x14ac:dyDescent="0.3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3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49999999999999" customHeight="1" x14ac:dyDescent="0.3">
      <c r="B61" s="7" t="s">
        <v>65</v>
      </c>
      <c r="C61" s="16">
        <f>SUM(C62:C68)</f>
        <v>13646859.35</v>
      </c>
      <c r="D61" s="17">
        <f>SUM(D62:D68)</f>
        <v>0</v>
      </c>
      <c r="E61" s="17">
        <f t="shared" si="3"/>
        <v>13646859.35</v>
      </c>
      <c r="F61" s="16">
        <f>SUM(F62:F68)</f>
        <v>0</v>
      </c>
      <c r="G61" s="16">
        <f>SUM(G62:G68)</f>
        <v>0</v>
      </c>
      <c r="H61" s="17">
        <f t="shared" si="4"/>
        <v>13646859.35</v>
      </c>
    </row>
    <row r="62" spans="2:8" ht="12" customHeight="1" x14ac:dyDescent="0.3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3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3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3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3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3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3">
      <c r="B68" s="9" t="s">
        <v>72</v>
      </c>
      <c r="C68" s="12">
        <v>13646859.35</v>
      </c>
      <c r="D68" s="13">
        <v>0</v>
      </c>
      <c r="E68" s="18">
        <f t="shared" si="3"/>
        <v>13646859.35</v>
      </c>
      <c r="F68" s="12">
        <v>0</v>
      </c>
      <c r="G68" s="12">
        <v>0</v>
      </c>
      <c r="H68" s="18">
        <f t="shared" si="4"/>
        <v>13646859.35</v>
      </c>
    </row>
    <row r="69" spans="2:8" ht="20.149999999999999" customHeight="1" x14ac:dyDescent="0.3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3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3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3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49999999999999" customHeight="1" x14ac:dyDescent="0.3">
      <c r="B73" s="6" t="s">
        <v>77</v>
      </c>
      <c r="C73" s="16">
        <f>SUM(C74:C80)</f>
        <v>2000000</v>
      </c>
      <c r="D73" s="17">
        <f>SUM(D74:D80)</f>
        <v>0</v>
      </c>
      <c r="E73" s="17">
        <f t="shared" si="3"/>
        <v>2000000</v>
      </c>
      <c r="F73" s="16">
        <f>SUM(F74:F80)</f>
        <v>348009.47</v>
      </c>
      <c r="G73" s="17">
        <f>SUM(G74:G80)</f>
        <v>348009.47</v>
      </c>
      <c r="H73" s="17">
        <f t="shared" ref="H73:H81" si="5">E73-F73</f>
        <v>1651990.53</v>
      </c>
    </row>
    <row r="74" spans="2:8" x14ac:dyDescent="0.3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3">
      <c r="B75" s="9" t="s">
        <v>79</v>
      </c>
      <c r="C75" s="12">
        <v>2000000</v>
      </c>
      <c r="D75" s="13">
        <v>0</v>
      </c>
      <c r="E75" s="18">
        <f t="shared" si="3"/>
        <v>2000000</v>
      </c>
      <c r="F75" s="12">
        <v>348009.47</v>
      </c>
      <c r="G75" s="13">
        <v>348009.47</v>
      </c>
      <c r="H75" s="18">
        <f t="shared" si="5"/>
        <v>1651990.53</v>
      </c>
    </row>
    <row r="76" spans="2:8" x14ac:dyDescent="0.3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3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3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3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5" thickBot="1" x14ac:dyDescent="0.35">
      <c r="B81" s="8" t="s">
        <v>85</v>
      </c>
      <c r="C81" s="22">
        <f>SUM(C73,C69,C61,C57,C47,C27,C37,C17,C9)</f>
        <v>1334389102.26</v>
      </c>
      <c r="D81" s="22">
        <f>SUM(D73,D69,D61,D57,D47,D37,D27,D17,D9)</f>
        <v>0</v>
      </c>
      <c r="E81" s="22">
        <f>C81+D81</f>
        <v>1334389102.26</v>
      </c>
      <c r="F81" s="22">
        <f>SUM(F73,F69,F61,F57,F47,F37,F17,F27,F9)</f>
        <v>938949467.74000001</v>
      </c>
      <c r="G81" s="22">
        <f>SUM(G73,G69,G61,G57,G47,G37,G27,G17,G9)</f>
        <v>938949467.74000001</v>
      </c>
      <c r="H81" s="22">
        <f t="shared" si="5"/>
        <v>395439634.51999998</v>
      </c>
    </row>
  </sheetData>
  <sheetProtection algorithmName="SHA-512" hashValue="NsmlSh+kIZgIsj8fB/35EhmxBRLbVt0nivxmjsi9m1iSP6YVHcHahG2G68rJXkdpPbDxPwUqE5t9YEcbyCW7uA==" saltValue="K92XE0lGJHHjb7mLz7Mu/Q==" spinCount="100000" sheet="1" objects="1" scenarios="1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2021-04-30T01:24:01Z</cp:lastPrinted>
  <dcterms:created xsi:type="dcterms:W3CDTF">2019-12-04T16:22:52Z</dcterms:created>
  <dcterms:modified xsi:type="dcterms:W3CDTF">2021-04-30T01:24:07Z</dcterms:modified>
</cp:coreProperties>
</file>