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11760"/>
  </bookViews>
  <sheets>
    <sheet name="1 trim 2019" sheetId="2" r:id="rId1"/>
    <sheet name="Hoja3" sheetId="3" r:id="rId2"/>
  </sheets>
  <definedNames>
    <definedName name="_xlnm.Print_Titles" localSheetId="0">'1 trim 2019'!$1:$7</definedName>
  </definedNames>
  <calcPr calcId="124519"/>
</workbook>
</file>

<file path=xl/calcChain.xml><?xml version="1.0" encoding="utf-8"?>
<calcChain xmlns="http://schemas.openxmlformats.org/spreadsheetml/2006/main">
  <c r="G8" i="2"/>
  <c r="G5" s="1"/>
  <c r="G10"/>
  <c r="G130"/>
  <c r="G125"/>
  <c r="G123"/>
  <c r="G120"/>
  <c r="G108"/>
  <c r="G105"/>
  <c r="G103"/>
  <c r="G100"/>
  <c r="G98"/>
  <c r="G95"/>
  <c r="G92"/>
  <c r="G90"/>
  <c r="G87"/>
  <c r="G81"/>
  <c r="G67"/>
  <c r="G48"/>
  <c r="G42"/>
  <c r="G36"/>
  <c r="G34"/>
  <c r="G32"/>
  <c r="G27"/>
  <c r="G25"/>
  <c r="G16"/>
  <c r="G13"/>
</calcChain>
</file>

<file path=xl/sharedStrings.xml><?xml version="1.0" encoding="utf-8"?>
<sst xmlns="http://schemas.openxmlformats.org/spreadsheetml/2006/main" count="284" uniqueCount="220">
  <si>
    <t>CUENTA</t>
  </si>
  <si>
    <t>NOMBRE DEL PROYECTO</t>
  </si>
  <si>
    <t>Programa</t>
  </si>
  <si>
    <t>Origen</t>
  </si>
  <si>
    <t>Depen</t>
  </si>
  <si>
    <t>Sscta.</t>
  </si>
  <si>
    <t>GZM01</t>
  </si>
  <si>
    <t>FZM14</t>
  </si>
  <si>
    <t>GZM02</t>
  </si>
  <si>
    <t>05</t>
  </si>
  <si>
    <t>BZM01</t>
  </si>
  <si>
    <t>IZF01</t>
  </si>
  <si>
    <t>09</t>
  </si>
  <si>
    <t>GZM03</t>
  </si>
  <si>
    <t>GZM04</t>
  </si>
  <si>
    <t>GZM05</t>
  </si>
  <si>
    <t>BZM02</t>
  </si>
  <si>
    <t>AZF02</t>
  </si>
  <si>
    <t>AZF03</t>
  </si>
  <si>
    <t>EZM01</t>
  </si>
  <si>
    <t>EZM02</t>
  </si>
  <si>
    <t>EZM03</t>
  </si>
  <si>
    <t>EZM04</t>
  </si>
  <si>
    <t>EZF98</t>
  </si>
  <si>
    <t>EZP98</t>
  </si>
  <si>
    <t>EZP01</t>
  </si>
  <si>
    <t>EZM98</t>
  </si>
  <si>
    <t>FZM01</t>
  </si>
  <si>
    <t>FZM02</t>
  </si>
  <si>
    <t>FZM03</t>
  </si>
  <si>
    <t>FZM04</t>
  </si>
  <si>
    <t>FZM05</t>
  </si>
  <si>
    <t>AZM01</t>
  </si>
  <si>
    <t>FZM06</t>
  </si>
  <si>
    <t>FZM15</t>
  </si>
  <si>
    <t>FZM16</t>
  </si>
  <si>
    <t>AZM02</t>
  </si>
  <si>
    <t>DZM01</t>
  </si>
  <si>
    <t>EZM05</t>
  </si>
  <si>
    <t>EZM06</t>
  </si>
  <si>
    <t>AZM98</t>
  </si>
  <si>
    <t>Centros Comunitarios</t>
  </si>
  <si>
    <t>FZM07</t>
  </si>
  <si>
    <t>FZM08</t>
  </si>
  <si>
    <t>FZM13</t>
  </si>
  <si>
    <t>FZM98</t>
  </si>
  <si>
    <t>FZM19</t>
  </si>
  <si>
    <t>Salud Municipal</t>
  </si>
  <si>
    <t>FZM09</t>
  </si>
  <si>
    <t>FZM10</t>
  </si>
  <si>
    <t>FZM11</t>
  </si>
  <si>
    <t>FZM12</t>
  </si>
  <si>
    <t xml:space="preserve">Administrador de la Ciudad </t>
  </si>
  <si>
    <t>Informática y Comunicaciones</t>
  </si>
  <si>
    <t>Municipio de Ciudad Juárez, Chihuahua</t>
  </si>
  <si>
    <t>Información  de Programas y Proyectos de Inversión</t>
  </si>
  <si>
    <t>SINDICATURA MUNICIPAL</t>
  </si>
  <si>
    <t>EQUIPO DE COMPUTO . SERVIDOR</t>
  </si>
  <si>
    <t>SECRETARÍA PARTICULAR</t>
  </si>
  <si>
    <t>FZM25</t>
  </si>
  <si>
    <t>MOBILIARIO Y EQUIPO DE  OFICINA PARA OFICINA DE RESILIENCIA</t>
  </si>
  <si>
    <t>FZ000</t>
  </si>
  <si>
    <t>ACONDICIONAMIENTO DE INSTALACIONES DE CONMUTADOR, ATENCIÓN CIUDADANA</t>
  </si>
  <si>
    <t>SECRETARÍA TÉCNICA</t>
  </si>
  <si>
    <t>DZ000</t>
  </si>
  <si>
    <t>FONDO MIXTO CONACYT - GOBIERNO MUNICIPAL JUÁREZ, CHIH.</t>
  </si>
  <si>
    <t>DZM05</t>
  </si>
  <si>
    <t>UNIDAD MUNICIPAL DE MEJORA REGULATORIA</t>
  </si>
  <si>
    <t>COMUNICACIÓN SOCIAL</t>
  </si>
  <si>
    <t>DZM03</t>
  </si>
  <si>
    <t>06</t>
  </si>
  <si>
    <t>MOBILIARIO Y EQUIPO EDUCACIONAL Y RECREATIVO. CAMARAS FOTOGRAFICAS</t>
  </si>
  <si>
    <t>COMPUTADORA MAC - COM SOC</t>
  </si>
  <si>
    <t>ESCRITORIOS - COM SOC</t>
  </si>
  <si>
    <t>SILLAS EJECUTIVA COM SOC PRENSA</t>
  </si>
  <si>
    <t>ARCHIVERO DE 2 CAJONES - COM SOC</t>
  </si>
  <si>
    <t>DZM04</t>
  </si>
  <si>
    <t>DISCO DURO EXTERNO 4 TB - COM SOC PRENSA</t>
  </si>
  <si>
    <t xml:space="preserve">SILLAS SALA DE JUNTAS COM SOCIAL </t>
  </si>
  <si>
    <t>MESA SALA DE  JUNTAS CORPORATIVA - COM SOC</t>
  </si>
  <si>
    <t>SECRETARÍA DEL AYUNTAMIENTO</t>
  </si>
  <si>
    <t>59121    18311</t>
  </si>
  <si>
    <t>IMPLEMENTACIÓN DE PROGAMA PILOTO DE MODELO DE JUSTICIA CÍVICA DE LA DIRECCIÓN DE OFICIALÍA JURÍDICA Y BARANDILLA</t>
  </si>
  <si>
    <t>TESORERÍA MUNICIPAL</t>
  </si>
  <si>
    <t>ALUMBRADO DEUDA</t>
  </si>
  <si>
    <t>DIGITALIZACIÓN</t>
  </si>
  <si>
    <t>NUEVA CONTABILIDAD</t>
  </si>
  <si>
    <t>MOBILIARIO Y EQUIPAMIENTO TESORERIA</t>
  </si>
  <si>
    <t>CONTRALORÍA MUNICIPAL</t>
  </si>
  <si>
    <t>EQUIPO Y HERRAMIENTA PARA MEJORAMIENTO DE LA GESTION</t>
  </si>
  <si>
    <t>OFICIALÍA MAYOR</t>
  </si>
  <si>
    <t>GZ000</t>
  </si>
  <si>
    <t>PROGRAMA DE MEJORA EN EQUIPAMIENTO PARA EFICIENTIZAR EL PROCESO LICITATORIO</t>
  </si>
  <si>
    <t>SECRETARÍA DE SEGURIDAD PÚBLICA</t>
  </si>
  <si>
    <t>AZF98</t>
  </si>
  <si>
    <t>12</t>
  </si>
  <si>
    <t>59121-59148</t>
  </si>
  <si>
    <t>REHABILITACION DE LA NUEVA ACADEMIA DE POLICIA</t>
  </si>
  <si>
    <t>AZ000</t>
  </si>
  <si>
    <t>COPARTICIPACION FORTASEG</t>
  </si>
  <si>
    <t>ARRENDAMIENTO DE PATRULLAS</t>
  </si>
  <si>
    <t xml:space="preserve">SUMINISTRO E INSTALACION DE CIRCUITO CERRADO </t>
  </si>
  <si>
    <t xml:space="preserve">CAMARA FOTOGRAFICA DIGITAL </t>
  </si>
  <si>
    <t>SERVICIOS PÚBLICOS</t>
  </si>
  <si>
    <t>EZ000</t>
  </si>
  <si>
    <t>PLANTAS TRATADORAS</t>
  </si>
  <si>
    <t>13</t>
  </si>
  <si>
    <t>SISTEMA DE RIEGO CHAMIZAL</t>
  </si>
  <si>
    <t>SISTEMA DE BOMBAS DE REBOMBEO CON MOTOR PARA CHAMIZAL</t>
  </si>
  <si>
    <t>ADQUISICION DE CAMION  DE VOLTEO TIPO DOMPE</t>
  </si>
  <si>
    <t>ADQUISICIÓN DE MAQUINARIA Y HERRAMIENTA NECESARIA PARA EL CORRECTO FUNCIONAMIENTO DE RASTRO</t>
  </si>
  <si>
    <t>OBRAS PÚBLICAS</t>
  </si>
  <si>
    <t>TECHUMBRES EN ESCUELAS</t>
  </si>
  <si>
    <t>BANQUETAS EN CALLES DE ZONAS ZAP</t>
  </si>
  <si>
    <t>PAVIMENTACIÓN EN ZONAS ZAP</t>
  </si>
  <si>
    <t>FZP99</t>
  </si>
  <si>
    <t>CUARTOS INDEPENDIENTES</t>
  </si>
  <si>
    <t>14</t>
  </si>
  <si>
    <t>PASEO DE LAS LUCES (AV. JUÁREZ)</t>
  </si>
  <si>
    <t>PAVIMENTACIÓN DE CALLES FUERA DE ZONAS ZAP</t>
  </si>
  <si>
    <t>REHABILITACION DE VARIAS VIALIDADES POR EL METODO DE FRESADO Y SOBRECARPETA</t>
  </si>
  <si>
    <t>BACHEO</t>
  </si>
  <si>
    <t>INSTALACION DE TRANSFORMADORES Y SOLUCITUDES ANTE C.F.E.</t>
  </si>
  <si>
    <t>CONSTRUCCION DE BANQUETAS EN LA CALLE OCTAVA</t>
  </si>
  <si>
    <t>RED DE AGUA POTABLE, ALCANTARILLADO Y REVESTIMIENTO EN ZONAS ZAP</t>
  </si>
  <si>
    <t>PAGO DE PLAN DE MOVILIDAD URBANA</t>
  </si>
  <si>
    <t>PROYECTO DE REMODELACIÓN 3er PISO UAAG</t>
  </si>
  <si>
    <t>REMODELACIÓN DE LAS OFICINAS DE LA SECRETARÍA DEL AYUNTAMIENTO</t>
  </si>
  <si>
    <t>DRENAJE PLUVIAL EN PUENTE DESNIVEL PASO DEL NORTE</t>
  </si>
  <si>
    <t>CONSTRUCCION DE BAZAMIENTO Y PLAZALETA. MONUMENTO A JUAREZ</t>
  </si>
  <si>
    <t>ELABORACION DE PROYECTOS EJECUTIVOS PARA VIALIDADES ZONA ZAP</t>
  </si>
  <si>
    <t>EZX</t>
  </si>
  <si>
    <t>PAVIMENTACION CON CONCRETO HIDRAULICO  C. RAMONA  V. DE GARFIAS/ CAPULIN</t>
  </si>
  <si>
    <t>DESARROLLO SOCIAL</t>
  </si>
  <si>
    <t>EQUIPAMIENTO PROMOTORIAS (PERIFONEO)</t>
  </si>
  <si>
    <t>FZM22</t>
  </si>
  <si>
    <t>BOLOS NAVIDEÑOS 2019</t>
  </si>
  <si>
    <t>EQUIPOS PARA EVENTOS MASIVOS</t>
  </si>
  <si>
    <t>15</t>
  </si>
  <si>
    <t>MEJORAMIENTO DE LA VIVIENDA (IMPERMEABILIZANTES)</t>
  </si>
  <si>
    <t>INCLUSION LABORAL</t>
  </si>
  <si>
    <t>FZM21</t>
  </si>
  <si>
    <t>CERTIFICACION PARA EL PERSONAL DE LOS CENTROS DE ATENCION INFANTIL</t>
  </si>
  <si>
    <t>MEJORAMIENTO DE LA VIVIENDA (BLOCK)</t>
  </si>
  <si>
    <t>MEJORAMIENTO DE LA VIVIENDA (MORTEMIX)</t>
  </si>
  <si>
    <t>FZM23</t>
  </si>
  <si>
    <t>COBIJAS INVIERNOS 2019</t>
  </si>
  <si>
    <t>REPARACION DE OFICINAS DE DGDS</t>
  </si>
  <si>
    <t>MEJORAMIENTO DE LA VIVIENDA (LAMINAS)</t>
  </si>
  <si>
    <t xml:space="preserve">ASISTENCIA ALIMENTARIA </t>
  </si>
  <si>
    <t>FZM17</t>
  </si>
  <si>
    <t>APOYOS ECONOMICOS CBI</t>
  </si>
  <si>
    <t>EDUCACIÓN</t>
  </si>
  <si>
    <t>BECAS DE EQUIDAD SOCIAL</t>
  </si>
  <si>
    <t>16</t>
  </si>
  <si>
    <t>ESCUELA MI SEGUNDA CASA</t>
  </si>
  <si>
    <t xml:space="preserve">MOCHILATON </t>
  </si>
  <si>
    <t>FZF01</t>
  </si>
  <si>
    <t>ADQUISICION DE MONUMENTO DE JUAREZ</t>
  </si>
  <si>
    <t>FZM20</t>
  </si>
  <si>
    <t>BIENESTAR FAMILIAR Y ESCOLAR. EQUIPO DE COMPUTO</t>
  </si>
  <si>
    <t>DESARROLLO ECONÓMICO</t>
  </si>
  <si>
    <t>HZM01</t>
  </si>
  <si>
    <t>MOBILIARIO PARA FERIAS INTEGRALES (MESA Y SILLAS)</t>
  </si>
  <si>
    <t>HZ000</t>
  </si>
  <si>
    <t>MOBILIARIO PARA NUEVO MODULO SARE</t>
  </si>
  <si>
    <t>ECOLOGÍA</t>
  </si>
  <si>
    <t>PROGRAMA DE SEPARACION DE BASURA DENTRO DE LAS INSTALACIONES MUNICIPALES</t>
  </si>
  <si>
    <t>ASENTAMIENTOS HUMANOS</t>
  </si>
  <si>
    <t>20</t>
  </si>
  <si>
    <t>2  RELOJ CHECADOR</t>
  </si>
  <si>
    <t>EQUIPO DE INGENERIA Y DIBUJO (ADQUISICION DE 2 ESTACIONES TOTALES DE TOPOGRAFIA, TEODOLITO, TRIPIE, BALIZA Y PRISMA 1GPS TOPCON HIPER V Y COLECTORA)</t>
  </si>
  <si>
    <t>COORDINACIÓN DE ASESORES</t>
  </si>
  <si>
    <t>BZ000</t>
  </si>
  <si>
    <t>SUMINISTRO Y COLOCACION DE CRISTALERIA PERIMETRAL EN OFICINA DE COORDINACION DE ASESORES</t>
  </si>
  <si>
    <t>21</t>
  </si>
  <si>
    <t>MOBILIARIO Y EQUIPO</t>
  </si>
  <si>
    <t>PROTECCIÓN CIVIL</t>
  </si>
  <si>
    <t>22</t>
  </si>
  <si>
    <t xml:space="preserve">EQUIPO RAPTTORS </t>
  </si>
  <si>
    <t>REDES SOCIALES</t>
  </si>
  <si>
    <t>24</t>
  </si>
  <si>
    <t>EQUIPO DE VIDEO PARA REPORTES CIUDADANOS. (2 TV 50" Y SOPORTES)</t>
  </si>
  <si>
    <t>DZM02</t>
  </si>
  <si>
    <t>EQUIPO DE COMPUTO PARA PUBLICACIONES EN LAS PAGINAS OFICIALES DE MUNICIPIO. (MACBOOK PRO, PROYECTOR, CAMARA, DISCO DURO Y CABLES 4K)</t>
  </si>
  <si>
    <t xml:space="preserve">DESARROLLO URBANO </t>
  </si>
  <si>
    <t>MOBILIARIO DESARROLLO URBANO</t>
  </si>
  <si>
    <t>TRÁNSITO MUNICIPAL</t>
  </si>
  <si>
    <t>31</t>
  </si>
  <si>
    <t>REALIZAR EL MANTENIMIENTO DE LA RED DE SEMAFOROS</t>
  </si>
  <si>
    <t xml:space="preserve">ELABORACION Y MANTENIMIENTO DE LA SEÑALIZACIÓN VERTICAL DE LA NOMENCLATURA Y LOS SEÑALAMIENTOS QUE CORRESPONDEN PARA LA CORRECTA IDENTIFICACION DE LAS VIALIDADES PRIMARIAS Y SECUNDARIAS </t>
  </si>
  <si>
    <t>PROGRAMA CONTRA LA DESNUTRICION Y OBESIDAD</t>
  </si>
  <si>
    <t>MODALIDAD MEJORAMIENTO DEL ENTORNO, MODALIDAD DESARROLLO COMUNITARIO. (INFRAESTRUCTURA PARA EL HABITAT)</t>
  </si>
  <si>
    <t>32</t>
  </si>
  <si>
    <t>IMPERMEABILIZACIÓN</t>
  </si>
  <si>
    <t>EQUIPAMIENTO DEPORTIVO</t>
  </si>
  <si>
    <t>REMODELACION DE LOS CUARTOS DE RAYOS X</t>
  </si>
  <si>
    <t xml:space="preserve">UNIDAD DE CONSULTA GENERAL, ATENCION A LA MUJER Y CUIDADO DENTAL CAMION </t>
  </si>
  <si>
    <t>CLINICAS MOVILES</t>
  </si>
  <si>
    <t>PRODUCCIÓN DE ALIMENTOS PARA EL AUTOCONSUMO (HABITAT)</t>
  </si>
  <si>
    <t>PROGRAMA DE EMPLEO TEMPORAL (PET)</t>
  </si>
  <si>
    <t xml:space="preserve">PROGRAMA PARA EL DESARROLLO EM´RESARIAL DE LA MUJER </t>
  </si>
  <si>
    <t>FZM24</t>
  </si>
  <si>
    <t>EQUIPO PARA CONSULTORIOS DENTALES</t>
  </si>
  <si>
    <t>Planeación y Evaluación</t>
  </si>
  <si>
    <t>PROGRAMA PARA LA GEORREFERENCIACION DE LA OBRA PUBLICA</t>
  </si>
  <si>
    <t>GZF01</t>
  </si>
  <si>
    <t>COOPARTICIPACION FORTASEG. GASTOS DE OPERACIÓN</t>
  </si>
  <si>
    <t>34</t>
  </si>
  <si>
    <t>PREVENCION Y CONTROL DE ADICCIONES</t>
  </si>
  <si>
    <t>REMOLQUES (Coord. de sur oriente)</t>
  </si>
  <si>
    <t>MAQUINARIA Y EQUIPO (Coord. de sur oriente)</t>
  </si>
  <si>
    <t>EQUIPAMIENTO DE OFICINA (Coord. de sur oriente)</t>
  </si>
  <si>
    <t>MOBILIARIO PARA OFICINA (Agropecuario)</t>
  </si>
  <si>
    <t>ADQUISICION DE LICENCIAS MICROSOFT PARA USUARIOS FINALES OFFICE</t>
  </si>
  <si>
    <t xml:space="preserve">ADQUISICION DE BATERIA DE RESPALDO ¨15 KVA / 10.5 KW ISOLATED BATTERY BACKUP UPS AND POWER CONDITIONER FOR SENSITIVE ELECTRONICS¨    </t>
  </si>
  <si>
    <t>41</t>
  </si>
  <si>
    <t>ADQUISICION DE SERVIDOR DELL</t>
  </si>
  <si>
    <t>Al periodo de Enero a Marzo del 2019</t>
  </si>
  <si>
    <t>BZM98 03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</si>
</sst>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43" fontId="7" fillId="3" borderId="0" xfId="5" applyFont="1" applyFill="1" applyBorder="1" applyAlignment="1" applyProtection="1">
      <alignment horizontal="center" vertical="center" wrapText="1"/>
      <protection locked="0"/>
    </xf>
    <xf numFmtId="43" fontId="7" fillId="3" borderId="0" xfId="5" applyFont="1" applyFill="1" applyBorder="1" applyAlignment="1" applyProtection="1">
      <alignment horizontal="left" vertical="center" wrapText="1"/>
      <protection locked="0"/>
    </xf>
    <xf numFmtId="43" fontId="7" fillId="3" borderId="3" xfId="5" applyFont="1" applyFill="1" applyBorder="1" applyAlignment="1" applyProtection="1">
      <alignment horizontal="center" vertical="center" wrapText="1"/>
      <protection locked="0"/>
    </xf>
    <xf numFmtId="43" fontId="7" fillId="3" borderId="2" xfId="3" applyNumberFormat="1" applyFont="1" applyFill="1" applyBorder="1" applyAlignment="1" applyProtection="1">
      <alignment horizontal="right" vertical="center" wrapText="1"/>
      <protection locked="0"/>
    </xf>
    <xf numFmtId="43" fontId="7" fillId="3" borderId="7" xfId="5" applyFont="1" applyFill="1" applyBorder="1" applyAlignment="1" applyProtection="1">
      <alignment horizontal="center" vertical="center" wrapText="1"/>
      <protection locked="0"/>
    </xf>
    <xf numFmtId="43" fontId="7" fillId="3" borderId="7" xfId="5" applyFont="1" applyFill="1" applyBorder="1" applyAlignment="1" applyProtection="1">
      <alignment horizontal="left" vertical="center" wrapText="1"/>
      <protection locked="0"/>
    </xf>
    <xf numFmtId="43" fontId="7" fillId="3" borderId="16" xfId="5" applyFont="1" applyFill="1" applyBorder="1" applyAlignment="1" applyProtection="1">
      <alignment horizontal="center" vertical="center" wrapText="1"/>
      <protection locked="0"/>
    </xf>
    <xf numFmtId="43" fontId="7" fillId="3" borderId="17" xfId="5" applyFont="1" applyFill="1" applyBorder="1" applyAlignment="1" applyProtection="1">
      <alignment horizontal="center" vertical="center" wrapText="1"/>
      <protection locked="0"/>
    </xf>
    <xf numFmtId="43" fontId="7" fillId="3" borderId="17" xfId="5" applyFont="1" applyFill="1" applyBorder="1" applyAlignment="1" applyProtection="1">
      <alignment horizontal="left" vertical="center" wrapText="1"/>
      <protection locked="0"/>
    </xf>
    <xf numFmtId="43" fontId="7" fillId="3" borderId="18" xfId="3" applyNumberFormat="1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4" fontId="9" fillId="0" borderId="20" xfId="3" applyNumberFormat="1" applyFont="1" applyFill="1" applyBorder="1" applyAlignment="1">
      <alignment vertical="center"/>
    </xf>
    <xf numFmtId="43" fontId="7" fillId="3" borderId="21" xfId="5" applyFont="1" applyFill="1" applyBorder="1" applyAlignment="1" applyProtection="1">
      <alignment horizontal="center" vertical="center" wrapText="1"/>
      <protection locked="0"/>
    </xf>
    <xf numFmtId="43" fontId="7" fillId="3" borderId="22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4" fontId="4" fillId="0" borderId="20" xfId="3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vertical="center" wrapText="1"/>
    </xf>
    <xf numFmtId="4" fontId="4" fillId="2" borderId="20" xfId="3" applyNumberFormat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 wrapText="1" shrinkToFit="1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" fontId="4" fillId="0" borderId="24" xfId="3" applyNumberFormat="1" applyFont="1" applyFill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20" xfId="3" applyNumberFormat="1" applyFont="1" applyFill="1" applyBorder="1" applyAlignment="1">
      <alignment horizontal="right" vertical="center"/>
    </xf>
    <xf numFmtId="0" fontId="4" fillId="0" borderId="5" xfId="1" applyFont="1" applyBorder="1" applyAlignment="1">
      <alignment vertical="center" wrapText="1"/>
    </xf>
    <xf numFmtId="4" fontId="8" fillId="0" borderId="20" xfId="3" applyNumberFormat="1" applyFont="1" applyFill="1" applyBorder="1" applyAlignment="1" applyProtection="1">
      <alignment vertical="center" wrapText="1"/>
      <protection locked="0"/>
    </xf>
    <xf numFmtId="4" fontId="8" fillId="0" borderId="20" xfId="0" applyNumberFormat="1" applyFont="1" applyFill="1" applyBorder="1" applyAlignment="1" applyProtection="1">
      <alignment vertical="center"/>
      <protection locked="0"/>
    </xf>
    <xf numFmtId="4" fontId="8" fillId="2" borderId="20" xfId="0" applyNumberFormat="1" applyFont="1" applyFill="1" applyBorder="1" applyAlignment="1" applyProtection="1">
      <alignment vertical="center"/>
      <protection locked="0"/>
    </xf>
    <xf numFmtId="0" fontId="8" fillId="0" borderId="1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 shrinkToFit="1"/>
    </xf>
    <xf numFmtId="4" fontId="8" fillId="2" borderId="20" xfId="3" applyNumberFormat="1" applyFont="1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4" fontId="8" fillId="2" borderId="27" xfId="3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3" xfId="0" applyFont="1" applyBorder="1"/>
    <xf numFmtId="0" fontId="13" fillId="0" borderId="0" xfId="0" applyFont="1" applyBorder="1"/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44" fontId="12" fillId="3" borderId="9" xfId="4" applyFont="1" applyFill="1" applyBorder="1" applyAlignment="1">
      <alignment horizontal="center" vertical="center"/>
    </xf>
    <xf numFmtId="44" fontId="12" fillId="3" borderId="2" xfId="4" applyFont="1" applyFill="1" applyBorder="1" applyAlignment="1">
      <alignment horizontal="center" vertical="center"/>
    </xf>
    <xf numFmtId="44" fontId="12" fillId="3" borderId="4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</cellXfs>
  <cellStyles count="6">
    <cellStyle name="Comma" xfId="3" builtinId="3"/>
    <cellStyle name="Comma 2" xfId="5"/>
    <cellStyle name="Currency" xfId="4" builtinId="4"/>
    <cellStyle name="Millares 2" xfId="2"/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3"/>
  <sheetViews>
    <sheetView tabSelected="1" workbookViewId="0">
      <selection activeCell="I6" sqref="I6"/>
    </sheetView>
  </sheetViews>
  <sheetFormatPr defaultColWidth="11.42578125" defaultRowHeight="15"/>
  <cols>
    <col min="1" max="1" width="1.28515625" customWidth="1"/>
    <col min="2" max="2" width="9.42578125" customWidth="1"/>
    <col min="3" max="3" width="7" bestFit="1" customWidth="1"/>
    <col min="4" max="5" width="6.5703125" bestFit="1" customWidth="1"/>
    <col min="6" max="6" width="48.28515625" customWidth="1"/>
    <col min="7" max="7" width="18" customWidth="1"/>
  </cols>
  <sheetData>
    <row r="1" spans="2:12" ht="16.5">
      <c r="B1" s="73" t="s">
        <v>54</v>
      </c>
      <c r="C1" s="73"/>
      <c r="D1" s="73"/>
      <c r="E1" s="73"/>
      <c r="F1" s="73"/>
      <c r="G1" s="73"/>
      <c r="H1" s="58"/>
      <c r="I1" s="1"/>
      <c r="J1" s="1"/>
      <c r="K1" s="1"/>
      <c r="L1" s="1"/>
    </row>
    <row r="2" spans="2:12" ht="16.5">
      <c r="B2" s="74" t="s">
        <v>55</v>
      </c>
      <c r="C2" s="74"/>
      <c r="D2" s="74"/>
      <c r="E2" s="74"/>
      <c r="F2" s="74"/>
      <c r="G2" s="74"/>
      <c r="H2" s="59"/>
      <c r="I2" s="1"/>
      <c r="J2" s="1"/>
      <c r="K2" s="1"/>
      <c r="L2" s="1"/>
    </row>
    <row r="3" spans="2:12" ht="17.25" customHeight="1">
      <c r="B3" s="74" t="s">
        <v>218</v>
      </c>
      <c r="C3" s="74"/>
      <c r="D3" s="74"/>
      <c r="E3" s="74"/>
      <c r="F3" s="74"/>
      <c r="G3" s="74"/>
      <c r="H3" s="59"/>
      <c r="I3" s="1"/>
      <c r="J3" s="1"/>
      <c r="K3" s="1"/>
      <c r="L3" s="1"/>
    </row>
    <row r="4" spans="2:12" ht="7.5" customHeight="1" thickBot="1">
      <c r="B4" s="2"/>
      <c r="C4" s="2"/>
      <c r="D4" s="2"/>
      <c r="E4" s="2"/>
      <c r="F4" s="2"/>
      <c r="G4" s="2"/>
      <c r="H4" s="2"/>
      <c r="I4" s="1"/>
      <c r="J4" s="1"/>
      <c r="K4" s="1"/>
      <c r="L4" s="1"/>
    </row>
    <row r="5" spans="2:12">
      <c r="B5" s="63" t="s">
        <v>0</v>
      </c>
      <c r="C5" s="64"/>
      <c r="D5" s="64"/>
      <c r="E5" s="64"/>
      <c r="F5" s="67" t="s">
        <v>1</v>
      </c>
      <c r="G5" s="70">
        <f>SUM(G8+G10+G13+G16+G25+G27+G32+G34+G36+G42+G48+G67+G81+G87+G90+G92+G95+G98+G100+G103+G105+G108+G120+G123+G125+G130)</f>
        <v>100347431.75999999</v>
      </c>
    </row>
    <row r="6" spans="2:12" ht="15.75" thickBot="1">
      <c r="B6" s="65"/>
      <c r="C6" s="66"/>
      <c r="D6" s="66"/>
      <c r="E6" s="66"/>
      <c r="F6" s="68"/>
      <c r="G6" s="71"/>
    </row>
    <row r="7" spans="2:12" ht="14.25" customHeight="1" thickBot="1">
      <c r="B7" s="60" t="s">
        <v>2</v>
      </c>
      <c r="C7" s="61" t="s">
        <v>3</v>
      </c>
      <c r="D7" s="61" t="s">
        <v>4</v>
      </c>
      <c r="E7" s="62" t="s">
        <v>5</v>
      </c>
      <c r="F7" s="69"/>
      <c r="G7" s="72"/>
    </row>
    <row r="8" spans="2:12">
      <c r="B8" s="11"/>
      <c r="C8" s="12"/>
      <c r="D8" s="12"/>
      <c r="E8" s="12"/>
      <c r="F8" s="13" t="s">
        <v>56</v>
      </c>
      <c r="G8" s="14">
        <f t="shared" ref="G8" si="0">SUM(G9:G9)</f>
        <v>0</v>
      </c>
    </row>
    <row r="9" spans="2:12">
      <c r="B9" s="20" t="s">
        <v>10</v>
      </c>
      <c r="C9" s="21">
        <v>509003</v>
      </c>
      <c r="D9" s="21">
        <v>3</v>
      </c>
      <c r="E9" s="21">
        <v>18311</v>
      </c>
      <c r="F9" s="3" t="s">
        <v>57</v>
      </c>
      <c r="G9" s="16">
        <v>0</v>
      </c>
    </row>
    <row r="10" spans="2:12">
      <c r="B10" s="17"/>
      <c r="C10" s="9"/>
      <c r="D10" s="9"/>
      <c r="E10" s="9"/>
      <c r="F10" s="10" t="s">
        <v>58</v>
      </c>
      <c r="G10" s="18">
        <f t="shared" ref="G10" si="1">SUM(G11:G12)</f>
        <v>0</v>
      </c>
    </row>
    <row r="11" spans="2:12" ht="25.5">
      <c r="B11" s="23" t="s">
        <v>59</v>
      </c>
      <c r="C11" s="24">
        <v>500004</v>
      </c>
      <c r="D11" s="24">
        <v>4</v>
      </c>
      <c r="E11" s="24">
        <v>18211</v>
      </c>
      <c r="F11" s="3" t="s">
        <v>60</v>
      </c>
      <c r="G11" s="22">
        <v>0</v>
      </c>
    </row>
    <row r="12" spans="2:12" ht="25.5">
      <c r="B12" s="25" t="s">
        <v>61</v>
      </c>
      <c r="C12" s="26">
        <v>500104</v>
      </c>
      <c r="D12" s="26">
        <v>4</v>
      </c>
      <c r="E12" s="26">
        <v>59121</v>
      </c>
      <c r="F12" s="3" t="s">
        <v>62</v>
      </c>
      <c r="G12" s="22">
        <v>0</v>
      </c>
    </row>
    <row r="13" spans="2:12">
      <c r="B13" s="17"/>
      <c r="C13" s="9"/>
      <c r="D13" s="9"/>
      <c r="E13" s="9"/>
      <c r="F13" s="10" t="s">
        <v>63</v>
      </c>
      <c r="G13" s="18">
        <f t="shared" ref="G13" si="2">SUM(G14:G15)</f>
        <v>0</v>
      </c>
    </row>
    <row r="14" spans="2:12" ht="25.5">
      <c r="B14" s="25" t="s">
        <v>64</v>
      </c>
      <c r="C14" s="26">
        <v>500205</v>
      </c>
      <c r="D14" s="27" t="s">
        <v>9</v>
      </c>
      <c r="E14" s="26">
        <v>59455</v>
      </c>
      <c r="F14" s="3" t="s">
        <v>65</v>
      </c>
      <c r="G14" s="22">
        <v>0</v>
      </c>
    </row>
    <row r="15" spans="2:12">
      <c r="B15" s="28" t="s">
        <v>66</v>
      </c>
      <c r="C15" s="29">
        <v>500305</v>
      </c>
      <c r="D15" s="27" t="s">
        <v>9</v>
      </c>
      <c r="E15" s="29">
        <v>18311</v>
      </c>
      <c r="F15" s="3" t="s">
        <v>67</v>
      </c>
      <c r="G15" s="22">
        <v>0</v>
      </c>
    </row>
    <row r="16" spans="2:12">
      <c r="B16" s="7"/>
      <c r="C16" s="5"/>
      <c r="D16" s="5"/>
      <c r="E16" s="5"/>
      <c r="F16" s="6" t="s">
        <v>68</v>
      </c>
      <c r="G16" s="8">
        <f t="shared" ref="G16" si="3">SUM(G17:G24)</f>
        <v>0</v>
      </c>
    </row>
    <row r="17" spans="2:7" ht="25.5">
      <c r="B17" s="30" t="s">
        <v>69</v>
      </c>
      <c r="C17" s="31">
        <v>500406</v>
      </c>
      <c r="D17" s="32" t="s">
        <v>70</v>
      </c>
      <c r="E17" s="33">
        <v>18212</v>
      </c>
      <c r="F17" s="34" t="s">
        <v>71</v>
      </c>
      <c r="G17" s="35">
        <v>0</v>
      </c>
    </row>
    <row r="18" spans="2:7">
      <c r="B18" s="25" t="s">
        <v>64</v>
      </c>
      <c r="C18" s="26">
        <v>500506</v>
      </c>
      <c r="D18" s="32" t="s">
        <v>70</v>
      </c>
      <c r="E18" s="26">
        <v>18311</v>
      </c>
      <c r="F18" s="3" t="s">
        <v>72</v>
      </c>
      <c r="G18" s="35">
        <v>0</v>
      </c>
    </row>
    <row r="19" spans="2:7">
      <c r="B19" s="25" t="s">
        <v>64</v>
      </c>
      <c r="C19" s="26">
        <v>500606</v>
      </c>
      <c r="D19" s="32" t="s">
        <v>70</v>
      </c>
      <c r="E19" s="26">
        <v>18211</v>
      </c>
      <c r="F19" s="3" t="s">
        <v>73</v>
      </c>
      <c r="G19" s="35">
        <v>0</v>
      </c>
    </row>
    <row r="20" spans="2:7">
      <c r="B20" s="25" t="s">
        <v>64</v>
      </c>
      <c r="C20" s="26">
        <v>500706</v>
      </c>
      <c r="D20" s="32" t="s">
        <v>70</v>
      </c>
      <c r="E20" s="26">
        <v>18211</v>
      </c>
      <c r="F20" s="3" t="s">
        <v>74</v>
      </c>
      <c r="G20" s="35">
        <v>0</v>
      </c>
    </row>
    <row r="21" spans="2:7">
      <c r="B21" s="25" t="s">
        <v>64</v>
      </c>
      <c r="C21" s="26">
        <v>500806</v>
      </c>
      <c r="D21" s="32" t="s">
        <v>70</v>
      </c>
      <c r="E21" s="26">
        <v>18211</v>
      </c>
      <c r="F21" s="3" t="s">
        <v>75</v>
      </c>
      <c r="G21" s="35">
        <v>0</v>
      </c>
    </row>
    <row r="22" spans="2:7">
      <c r="B22" s="30" t="s">
        <v>76</v>
      </c>
      <c r="C22" s="31">
        <v>500906</v>
      </c>
      <c r="D22" s="32" t="s">
        <v>70</v>
      </c>
      <c r="E22" s="33">
        <v>18311</v>
      </c>
      <c r="F22" s="3" t="s">
        <v>77</v>
      </c>
      <c r="G22" s="35">
        <v>0</v>
      </c>
    </row>
    <row r="23" spans="2:7">
      <c r="B23" s="25" t="s">
        <v>64</v>
      </c>
      <c r="C23" s="26">
        <v>501006</v>
      </c>
      <c r="D23" s="32" t="s">
        <v>70</v>
      </c>
      <c r="E23" s="26">
        <v>18211</v>
      </c>
      <c r="F23" s="3" t="s">
        <v>78</v>
      </c>
      <c r="G23" s="35">
        <v>0</v>
      </c>
    </row>
    <row r="24" spans="2:7">
      <c r="B24" s="25" t="s">
        <v>64</v>
      </c>
      <c r="C24" s="26">
        <v>501106</v>
      </c>
      <c r="D24" s="32" t="s">
        <v>70</v>
      </c>
      <c r="E24" s="26">
        <v>18211</v>
      </c>
      <c r="F24" s="3" t="s">
        <v>79</v>
      </c>
      <c r="G24" s="35">
        <v>0</v>
      </c>
    </row>
    <row r="25" spans="2:7">
      <c r="B25" s="7"/>
      <c r="C25" s="5"/>
      <c r="D25" s="5"/>
      <c r="E25" s="5"/>
      <c r="F25" s="6" t="s">
        <v>80</v>
      </c>
      <c r="G25" s="8">
        <f t="shared" ref="G25" si="4">SUM(G26:G26)</f>
        <v>0</v>
      </c>
    </row>
    <row r="26" spans="2:7" ht="38.25">
      <c r="B26" s="28" t="s">
        <v>219</v>
      </c>
      <c r="C26" s="21">
        <v>501208</v>
      </c>
      <c r="D26" s="21">
        <v>8</v>
      </c>
      <c r="E26" s="29" t="s">
        <v>81</v>
      </c>
      <c r="F26" s="3" t="s">
        <v>82</v>
      </c>
      <c r="G26" s="22">
        <v>0</v>
      </c>
    </row>
    <row r="27" spans="2:7">
      <c r="B27" s="7"/>
      <c r="C27" s="5"/>
      <c r="D27" s="5"/>
      <c r="E27" s="5"/>
      <c r="F27" s="6" t="s">
        <v>83</v>
      </c>
      <c r="G27" s="8">
        <f t="shared" ref="G27" si="5">SUM(G28:G31)</f>
        <v>10066299</v>
      </c>
    </row>
    <row r="28" spans="2:7">
      <c r="B28" s="30" t="s">
        <v>11</v>
      </c>
      <c r="C28" s="31">
        <v>501309</v>
      </c>
      <c r="D28" s="32" t="s">
        <v>12</v>
      </c>
      <c r="E28" s="36">
        <v>59511</v>
      </c>
      <c r="F28" s="3" t="s">
        <v>84</v>
      </c>
      <c r="G28" s="22">
        <v>10050351</v>
      </c>
    </row>
    <row r="29" spans="2:7">
      <c r="B29" s="20" t="s">
        <v>14</v>
      </c>
      <c r="C29" s="21">
        <v>501409</v>
      </c>
      <c r="D29" s="37" t="s">
        <v>12</v>
      </c>
      <c r="E29" s="21">
        <v>57313</v>
      </c>
      <c r="F29" s="3" t="s">
        <v>85</v>
      </c>
      <c r="G29" s="22">
        <v>0</v>
      </c>
    </row>
    <row r="30" spans="2:7">
      <c r="B30" s="20" t="s">
        <v>6</v>
      </c>
      <c r="C30" s="21">
        <v>501509</v>
      </c>
      <c r="D30" s="37" t="s">
        <v>12</v>
      </c>
      <c r="E30" s="21">
        <v>18312</v>
      </c>
      <c r="F30" s="3" t="s">
        <v>86</v>
      </c>
      <c r="G30" s="22">
        <v>0</v>
      </c>
    </row>
    <row r="31" spans="2:7">
      <c r="B31" s="20" t="s">
        <v>13</v>
      </c>
      <c r="C31" s="21">
        <v>501609</v>
      </c>
      <c r="D31" s="37" t="s">
        <v>12</v>
      </c>
      <c r="E31" s="21">
        <v>18211</v>
      </c>
      <c r="F31" s="3" t="s">
        <v>87</v>
      </c>
      <c r="G31" s="22">
        <v>15948</v>
      </c>
    </row>
    <row r="32" spans="2:7">
      <c r="B32" s="7"/>
      <c r="C32" s="5"/>
      <c r="D32" s="5"/>
      <c r="E32" s="5"/>
      <c r="F32" s="6" t="s">
        <v>88</v>
      </c>
      <c r="G32" s="8">
        <f t="shared" ref="G32" si="6">G33</f>
        <v>0</v>
      </c>
    </row>
    <row r="33" spans="2:7" ht="25.5">
      <c r="B33" s="39" t="s">
        <v>15</v>
      </c>
      <c r="C33" s="40">
        <v>501710</v>
      </c>
      <c r="D33" s="40">
        <v>10</v>
      </c>
      <c r="E33" s="40">
        <v>18311</v>
      </c>
      <c r="F33" s="4" t="s">
        <v>89</v>
      </c>
      <c r="G33" s="38">
        <v>0</v>
      </c>
    </row>
    <row r="34" spans="2:7">
      <c r="B34" s="17"/>
      <c r="C34" s="9"/>
      <c r="D34" s="9"/>
      <c r="E34" s="9"/>
      <c r="F34" s="10" t="s">
        <v>90</v>
      </c>
      <c r="G34" s="18">
        <f t="shared" ref="G34" si="7">SUM(G35:G35)</f>
        <v>0</v>
      </c>
    </row>
    <row r="35" spans="2:7" ht="25.5">
      <c r="B35" s="25" t="s">
        <v>91</v>
      </c>
      <c r="C35" s="26">
        <v>501811</v>
      </c>
      <c r="D35" s="26">
        <v>11</v>
      </c>
      <c r="E35" s="26">
        <v>59121</v>
      </c>
      <c r="F35" s="3" t="s">
        <v>92</v>
      </c>
      <c r="G35" s="22">
        <v>0</v>
      </c>
    </row>
    <row r="36" spans="2:7">
      <c r="B36" s="7"/>
      <c r="C36" s="5"/>
      <c r="D36" s="5"/>
      <c r="E36" s="5"/>
      <c r="F36" s="6" t="s">
        <v>93</v>
      </c>
      <c r="G36" s="8">
        <f t="shared" ref="G36" si="8">SUM(G37:G41)</f>
        <v>0</v>
      </c>
    </row>
    <row r="37" spans="2:7" ht="25.5">
      <c r="B37" s="30" t="s">
        <v>94</v>
      </c>
      <c r="C37" s="31">
        <v>501912</v>
      </c>
      <c r="D37" s="32" t="s">
        <v>95</v>
      </c>
      <c r="E37" s="36" t="s">
        <v>96</v>
      </c>
      <c r="F37" s="15" t="s">
        <v>97</v>
      </c>
      <c r="G37" s="22">
        <v>0</v>
      </c>
    </row>
    <row r="38" spans="2:7">
      <c r="B38" s="23" t="s">
        <v>98</v>
      </c>
      <c r="C38" s="24">
        <v>502012</v>
      </c>
      <c r="D38" s="24">
        <v>12</v>
      </c>
      <c r="E38" s="24">
        <v>55314</v>
      </c>
      <c r="F38" s="15" t="s">
        <v>99</v>
      </c>
      <c r="G38" s="22">
        <v>0</v>
      </c>
    </row>
    <row r="39" spans="2:7">
      <c r="B39" s="20" t="s">
        <v>17</v>
      </c>
      <c r="C39" s="21">
        <v>502112</v>
      </c>
      <c r="D39" s="37" t="s">
        <v>95</v>
      </c>
      <c r="E39" s="21">
        <v>57216</v>
      </c>
      <c r="F39" s="15" t="s">
        <v>100</v>
      </c>
      <c r="G39" s="22">
        <v>0</v>
      </c>
    </row>
    <row r="40" spans="2:7">
      <c r="B40" s="41" t="s">
        <v>18</v>
      </c>
      <c r="C40" s="42">
        <v>510312</v>
      </c>
      <c r="D40" s="42">
        <v>12</v>
      </c>
      <c r="E40" s="21">
        <v>18414</v>
      </c>
      <c r="F40" s="15" t="s">
        <v>101</v>
      </c>
      <c r="G40" s="35">
        <v>0</v>
      </c>
    </row>
    <row r="41" spans="2:7">
      <c r="B41" s="41" t="s">
        <v>36</v>
      </c>
      <c r="C41" s="42">
        <v>510512</v>
      </c>
      <c r="D41" s="42">
        <v>12</v>
      </c>
      <c r="E41" s="21">
        <v>18212</v>
      </c>
      <c r="F41" s="15" t="s">
        <v>102</v>
      </c>
      <c r="G41" s="35">
        <v>0</v>
      </c>
    </row>
    <row r="42" spans="2:7">
      <c r="B42" s="7"/>
      <c r="C42" s="5"/>
      <c r="D42" s="5"/>
      <c r="E42" s="5"/>
      <c r="F42" s="6" t="s">
        <v>103</v>
      </c>
      <c r="G42" s="8">
        <f t="shared" ref="G42" si="9">SUM(G43:G47)</f>
        <v>0</v>
      </c>
    </row>
    <row r="43" spans="2:7">
      <c r="B43" s="23" t="s">
        <v>104</v>
      </c>
      <c r="C43" s="24">
        <v>502213</v>
      </c>
      <c r="D43" s="24">
        <v>13</v>
      </c>
      <c r="E43" s="24">
        <v>18411</v>
      </c>
      <c r="F43" s="3" t="s">
        <v>105</v>
      </c>
      <c r="G43" s="43">
        <v>0</v>
      </c>
    </row>
    <row r="44" spans="2:7">
      <c r="B44" s="30" t="s">
        <v>21</v>
      </c>
      <c r="C44" s="31">
        <v>502313</v>
      </c>
      <c r="D44" s="32" t="s">
        <v>106</v>
      </c>
      <c r="E44" s="36">
        <v>18411</v>
      </c>
      <c r="F44" s="3" t="s">
        <v>107</v>
      </c>
      <c r="G44" s="43">
        <v>0</v>
      </c>
    </row>
    <row r="45" spans="2:7" ht="25.5">
      <c r="B45" s="23" t="s">
        <v>104</v>
      </c>
      <c r="C45" s="24">
        <v>502413</v>
      </c>
      <c r="D45" s="24">
        <v>13</v>
      </c>
      <c r="E45" s="24">
        <v>18411</v>
      </c>
      <c r="F45" s="3" t="s">
        <v>108</v>
      </c>
      <c r="G45" s="43">
        <v>0</v>
      </c>
    </row>
    <row r="46" spans="2:7">
      <c r="B46" s="30" t="s">
        <v>20</v>
      </c>
      <c r="C46" s="31">
        <v>502513</v>
      </c>
      <c r="D46" s="32" t="s">
        <v>106</v>
      </c>
      <c r="E46" s="36">
        <v>18533</v>
      </c>
      <c r="F46" s="3" t="s">
        <v>109</v>
      </c>
      <c r="G46" s="43">
        <v>0</v>
      </c>
    </row>
    <row r="47" spans="2:7" ht="25.5">
      <c r="B47" s="30" t="s">
        <v>19</v>
      </c>
      <c r="C47" s="31">
        <v>502613</v>
      </c>
      <c r="D47" s="32" t="s">
        <v>106</v>
      </c>
      <c r="E47" s="36">
        <v>18711</v>
      </c>
      <c r="F47" s="3" t="s">
        <v>110</v>
      </c>
      <c r="G47" s="43">
        <v>0</v>
      </c>
    </row>
    <row r="48" spans="2:7">
      <c r="B48" s="7"/>
      <c r="C48" s="5"/>
      <c r="D48" s="5"/>
      <c r="E48" s="5"/>
      <c r="F48" s="6" t="s">
        <v>111</v>
      </c>
      <c r="G48" s="8">
        <f t="shared" ref="G48" si="10">SUM(G49:G66)</f>
        <v>69241846.769999996</v>
      </c>
    </row>
    <row r="49" spans="2:7">
      <c r="B49" s="23" t="s">
        <v>24</v>
      </c>
      <c r="C49" s="24">
        <v>502814</v>
      </c>
      <c r="D49" s="24">
        <v>14</v>
      </c>
      <c r="E49" s="24">
        <v>59125</v>
      </c>
      <c r="F49" s="3" t="s">
        <v>112</v>
      </c>
      <c r="G49" s="45">
        <v>0</v>
      </c>
    </row>
    <row r="50" spans="2:7">
      <c r="B50" s="23" t="s">
        <v>24</v>
      </c>
      <c r="C50" s="24">
        <v>502914</v>
      </c>
      <c r="D50" s="24">
        <v>14</v>
      </c>
      <c r="E50" s="24">
        <v>59114</v>
      </c>
      <c r="F50" s="3" t="s">
        <v>113</v>
      </c>
      <c r="G50" s="45">
        <v>0</v>
      </c>
    </row>
    <row r="51" spans="2:7">
      <c r="B51" s="23" t="s">
        <v>24</v>
      </c>
      <c r="C51" s="24">
        <v>503014</v>
      </c>
      <c r="D51" s="24">
        <v>14</v>
      </c>
      <c r="E51" s="24">
        <v>59113</v>
      </c>
      <c r="F51" s="3" t="s">
        <v>114</v>
      </c>
      <c r="G51" s="46">
        <v>0</v>
      </c>
    </row>
    <row r="52" spans="2:7">
      <c r="B52" s="23" t="s">
        <v>115</v>
      </c>
      <c r="C52" s="24">
        <v>503114</v>
      </c>
      <c r="D52" s="24">
        <v>14</v>
      </c>
      <c r="E52" s="24">
        <v>59126</v>
      </c>
      <c r="F52" s="3" t="s">
        <v>116</v>
      </c>
      <c r="G52" s="46">
        <v>0</v>
      </c>
    </row>
    <row r="53" spans="2:7">
      <c r="B53" s="30" t="s">
        <v>26</v>
      </c>
      <c r="C53" s="31">
        <v>550014</v>
      </c>
      <c r="D53" s="32" t="s">
        <v>117</v>
      </c>
      <c r="E53" s="36">
        <v>59124</v>
      </c>
      <c r="F53" s="3" t="s">
        <v>118</v>
      </c>
      <c r="G53" s="46">
        <v>0</v>
      </c>
    </row>
    <row r="54" spans="2:7">
      <c r="B54" s="20" t="s">
        <v>26</v>
      </c>
      <c r="C54" s="21">
        <v>550114</v>
      </c>
      <c r="D54" s="21">
        <v>14</v>
      </c>
      <c r="E54" s="21">
        <v>59113</v>
      </c>
      <c r="F54" s="3" t="s">
        <v>119</v>
      </c>
      <c r="G54" s="46">
        <v>0</v>
      </c>
    </row>
    <row r="55" spans="2:7" ht="25.5">
      <c r="B55" s="20" t="s">
        <v>26</v>
      </c>
      <c r="C55" s="21">
        <v>550214</v>
      </c>
      <c r="D55" s="21">
        <v>14</v>
      </c>
      <c r="E55" s="21">
        <v>59113</v>
      </c>
      <c r="F55" s="34" t="s">
        <v>120</v>
      </c>
      <c r="G55" s="46">
        <v>0</v>
      </c>
    </row>
    <row r="56" spans="2:7">
      <c r="B56" s="20" t="s">
        <v>26</v>
      </c>
      <c r="C56" s="21">
        <v>550314</v>
      </c>
      <c r="D56" s="21">
        <v>14</v>
      </c>
      <c r="E56" s="21">
        <v>59113</v>
      </c>
      <c r="F56" s="3" t="s">
        <v>121</v>
      </c>
      <c r="G56" s="46">
        <v>5148621.26</v>
      </c>
    </row>
    <row r="57" spans="2:7" ht="25.5">
      <c r="B57" s="20" t="s">
        <v>26</v>
      </c>
      <c r="C57" s="21">
        <v>550414</v>
      </c>
      <c r="D57" s="21">
        <v>14</v>
      </c>
      <c r="E57" s="21">
        <v>59112</v>
      </c>
      <c r="F57" s="3" t="s">
        <v>122</v>
      </c>
      <c r="G57" s="47">
        <v>0</v>
      </c>
    </row>
    <row r="58" spans="2:7">
      <c r="B58" s="20" t="s">
        <v>26</v>
      </c>
      <c r="C58" s="21">
        <v>550514</v>
      </c>
      <c r="D58" s="21">
        <v>14</v>
      </c>
      <c r="E58" s="21">
        <v>59124</v>
      </c>
      <c r="F58" s="3" t="s">
        <v>123</v>
      </c>
      <c r="G58" s="47">
        <v>0</v>
      </c>
    </row>
    <row r="59" spans="2:7" ht="25.5">
      <c r="B59" s="23" t="s">
        <v>24</v>
      </c>
      <c r="C59" s="24">
        <v>503514</v>
      </c>
      <c r="D59" s="24">
        <v>14</v>
      </c>
      <c r="E59" s="24">
        <v>59111</v>
      </c>
      <c r="F59" s="3" t="s">
        <v>124</v>
      </c>
      <c r="G59" s="46">
        <v>0</v>
      </c>
    </row>
    <row r="60" spans="2:7">
      <c r="B60" s="30" t="s">
        <v>23</v>
      </c>
      <c r="C60" s="31">
        <v>503714</v>
      </c>
      <c r="D60" s="32" t="s">
        <v>117</v>
      </c>
      <c r="E60" s="36">
        <v>59114</v>
      </c>
      <c r="F60" s="3" t="s">
        <v>125</v>
      </c>
      <c r="G60" s="46">
        <v>64093225.509999998</v>
      </c>
    </row>
    <row r="61" spans="2:7">
      <c r="B61" s="20" t="s">
        <v>26</v>
      </c>
      <c r="C61" s="21">
        <v>503814</v>
      </c>
      <c r="D61" s="21">
        <v>14</v>
      </c>
      <c r="E61" s="21">
        <v>59121</v>
      </c>
      <c r="F61" s="3" t="s">
        <v>126</v>
      </c>
      <c r="G61" s="46">
        <v>0</v>
      </c>
    </row>
    <row r="62" spans="2:7" ht="25.5">
      <c r="B62" s="23" t="s">
        <v>26</v>
      </c>
      <c r="C62" s="24">
        <v>503914</v>
      </c>
      <c r="D62" s="24">
        <v>14</v>
      </c>
      <c r="E62" s="24">
        <v>59121</v>
      </c>
      <c r="F62" s="3" t="s">
        <v>127</v>
      </c>
      <c r="G62" s="46">
        <v>0</v>
      </c>
    </row>
    <row r="63" spans="2:7">
      <c r="B63" s="30" t="s">
        <v>24</v>
      </c>
      <c r="C63" s="31">
        <v>509314</v>
      </c>
      <c r="D63" s="32" t="s">
        <v>117</v>
      </c>
      <c r="E63" s="36">
        <v>59111</v>
      </c>
      <c r="F63" s="34" t="s">
        <v>128</v>
      </c>
      <c r="G63" s="47">
        <v>0</v>
      </c>
    </row>
    <row r="64" spans="2:7" ht="25.5">
      <c r="B64" s="30" t="s">
        <v>24</v>
      </c>
      <c r="C64" s="31">
        <v>509514</v>
      </c>
      <c r="D64" s="32" t="s">
        <v>117</v>
      </c>
      <c r="E64" s="36">
        <v>59124</v>
      </c>
      <c r="F64" s="34" t="s">
        <v>129</v>
      </c>
      <c r="G64" s="47">
        <v>0</v>
      </c>
    </row>
    <row r="65" spans="2:7" ht="25.5">
      <c r="B65" s="30" t="s">
        <v>25</v>
      </c>
      <c r="C65" s="31">
        <v>509714</v>
      </c>
      <c r="D65" s="32" t="s">
        <v>117</v>
      </c>
      <c r="E65" s="36">
        <v>59148</v>
      </c>
      <c r="F65" s="34" t="s">
        <v>130</v>
      </c>
      <c r="G65" s="47">
        <v>0</v>
      </c>
    </row>
    <row r="66" spans="2:7" ht="25.5">
      <c r="B66" s="30" t="s">
        <v>131</v>
      </c>
      <c r="C66" s="31">
        <v>509814</v>
      </c>
      <c r="D66" s="32" t="s">
        <v>117</v>
      </c>
      <c r="E66" s="36">
        <v>59113</v>
      </c>
      <c r="F66" s="44" t="s">
        <v>132</v>
      </c>
      <c r="G66" s="47">
        <v>0</v>
      </c>
    </row>
    <row r="67" spans="2:7">
      <c r="B67" s="7"/>
      <c r="C67" s="5"/>
      <c r="D67" s="5"/>
      <c r="E67" s="5"/>
      <c r="F67" s="6" t="s">
        <v>133</v>
      </c>
      <c r="G67" s="8">
        <f t="shared" ref="G67" si="11">SUM(G68:G80)</f>
        <v>0</v>
      </c>
    </row>
    <row r="68" spans="2:7">
      <c r="B68" s="20" t="s">
        <v>35</v>
      </c>
      <c r="C68" s="21">
        <v>504015</v>
      </c>
      <c r="D68" s="21">
        <v>15</v>
      </c>
      <c r="E68" s="21">
        <v>18351</v>
      </c>
      <c r="F68" s="3" t="s">
        <v>134</v>
      </c>
      <c r="G68" s="45">
        <v>0</v>
      </c>
    </row>
    <row r="69" spans="2:7">
      <c r="B69" s="20" t="s">
        <v>135</v>
      </c>
      <c r="C69" s="21">
        <v>504115</v>
      </c>
      <c r="D69" s="21">
        <v>15</v>
      </c>
      <c r="E69" s="21">
        <v>57813</v>
      </c>
      <c r="F69" s="3" t="s">
        <v>136</v>
      </c>
      <c r="G69" s="45">
        <v>0</v>
      </c>
    </row>
    <row r="70" spans="2:7">
      <c r="B70" s="25" t="s">
        <v>61</v>
      </c>
      <c r="C70" s="26">
        <v>504215</v>
      </c>
      <c r="D70" s="26">
        <v>15</v>
      </c>
      <c r="E70" s="26">
        <v>18351</v>
      </c>
      <c r="F70" s="3" t="s">
        <v>137</v>
      </c>
      <c r="G70" s="46">
        <v>0</v>
      </c>
    </row>
    <row r="71" spans="2:7">
      <c r="B71" s="30" t="s">
        <v>28</v>
      </c>
      <c r="C71" s="31">
        <v>504315</v>
      </c>
      <c r="D71" s="32" t="s">
        <v>138</v>
      </c>
      <c r="E71" s="36">
        <v>59471</v>
      </c>
      <c r="F71" s="3" t="s">
        <v>139</v>
      </c>
      <c r="G71" s="45">
        <v>0</v>
      </c>
    </row>
    <row r="72" spans="2:7">
      <c r="B72" s="25" t="s">
        <v>61</v>
      </c>
      <c r="C72" s="26">
        <v>504415</v>
      </c>
      <c r="D72" s="26">
        <v>15</v>
      </c>
      <c r="E72" s="26">
        <v>59471</v>
      </c>
      <c r="F72" s="3" t="s">
        <v>140</v>
      </c>
      <c r="G72" s="45">
        <v>0</v>
      </c>
    </row>
    <row r="73" spans="2:7" ht="25.5">
      <c r="B73" s="20" t="s">
        <v>141</v>
      </c>
      <c r="C73" s="21">
        <v>504515</v>
      </c>
      <c r="D73" s="21">
        <v>15</v>
      </c>
      <c r="E73" s="21">
        <v>59471</v>
      </c>
      <c r="F73" s="3" t="s">
        <v>142</v>
      </c>
      <c r="G73" s="45">
        <v>0</v>
      </c>
    </row>
    <row r="74" spans="2:7">
      <c r="B74" s="30" t="s">
        <v>29</v>
      </c>
      <c r="C74" s="31">
        <v>504615</v>
      </c>
      <c r="D74" s="32" t="s">
        <v>138</v>
      </c>
      <c r="E74" s="36">
        <v>59471</v>
      </c>
      <c r="F74" s="3" t="s">
        <v>143</v>
      </c>
      <c r="G74" s="46">
        <v>0</v>
      </c>
    </row>
    <row r="75" spans="2:7">
      <c r="B75" s="30" t="s">
        <v>30</v>
      </c>
      <c r="C75" s="31">
        <v>504715</v>
      </c>
      <c r="D75" s="32" t="s">
        <v>138</v>
      </c>
      <c r="E75" s="36">
        <v>59471</v>
      </c>
      <c r="F75" s="3" t="s">
        <v>144</v>
      </c>
      <c r="G75" s="45">
        <v>0</v>
      </c>
    </row>
    <row r="76" spans="2:7">
      <c r="B76" s="20" t="s">
        <v>145</v>
      </c>
      <c r="C76" s="21">
        <v>504815</v>
      </c>
      <c r="D76" s="37" t="s">
        <v>138</v>
      </c>
      <c r="E76" s="21">
        <v>59471</v>
      </c>
      <c r="F76" s="3" t="s">
        <v>146</v>
      </c>
      <c r="G76" s="45">
        <v>0</v>
      </c>
    </row>
    <row r="77" spans="2:7">
      <c r="B77" s="20" t="s">
        <v>45</v>
      </c>
      <c r="C77" s="21">
        <v>504915</v>
      </c>
      <c r="D77" s="21">
        <v>15</v>
      </c>
      <c r="E77" s="21">
        <v>59121</v>
      </c>
      <c r="F77" s="3" t="s">
        <v>147</v>
      </c>
      <c r="G77" s="45">
        <v>0</v>
      </c>
    </row>
    <row r="78" spans="2:7">
      <c r="B78" s="30" t="s">
        <v>31</v>
      </c>
      <c r="C78" s="31">
        <v>505015</v>
      </c>
      <c r="D78" s="32" t="s">
        <v>138</v>
      </c>
      <c r="E78" s="36">
        <v>59471</v>
      </c>
      <c r="F78" s="3" t="s">
        <v>148</v>
      </c>
      <c r="G78" s="45">
        <v>0</v>
      </c>
    </row>
    <row r="79" spans="2:7">
      <c r="B79" s="30" t="s">
        <v>33</v>
      </c>
      <c r="C79" s="31">
        <v>505115</v>
      </c>
      <c r="D79" s="32" t="s">
        <v>138</v>
      </c>
      <c r="E79" s="36">
        <v>59471</v>
      </c>
      <c r="F79" s="3" t="s">
        <v>149</v>
      </c>
      <c r="G79" s="46">
        <v>0</v>
      </c>
    </row>
    <row r="80" spans="2:7">
      <c r="B80" s="20" t="s">
        <v>150</v>
      </c>
      <c r="C80" s="21">
        <v>505615</v>
      </c>
      <c r="D80" s="37" t="s">
        <v>138</v>
      </c>
      <c r="E80" s="21">
        <v>59451</v>
      </c>
      <c r="F80" s="3" t="s">
        <v>151</v>
      </c>
      <c r="G80" s="45">
        <v>0</v>
      </c>
    </row>
    <row r="81" spans="2:7">
      <c r="B81" s="7"/>
      <c r="C81" s="5"/>
      <c r="D81" s="5"/>
      <c r="E81" s="5"/>
      <c r="F81" s="6" t="s">
        <v>152</v>
      </c>
      <c r="G81" s="8">
        <f t="shared" ref="G81" si="12">SUM(G82:G85)</f>
        <v>1740000</v>
      </c>
    </row>
    <row r="82" spans="2:7">
      <c r="B82" s="20" t="s">
        <v>42</v>
      </c>
      <c r="C82" s="21">
        <v>505716</v>
      </c>
      <c r="D82" s="21">
        <v>16</v>
      </c>
      <c r="E82" s="21">
        <v>59451</v>
      </c>
      <c r="F82" s="3" t="s">
        <v>153</v>
      </c>
      <c r="G82" s="22">
        <v>0</v>
      </c>
    </row>
    <row r="83" spans="2:7">
      <c r="B83" s="30" t="s">
        <v>49</v>
      </c>
      <c r="C83" s="31">
        <v>505816</v>
      </c>
      <c r="D83" s="32" t="s">
        <v>154</v>
      </c>
      <c r="E83" s="36">
        <v>18711</v>
      </c>
      <c r="F83" s="3" t="s">
        <v>155</v>
      </c>
      <c r="G83" s="22">
        <v>0</v>
      </c>
    </row>
    <row r="84" spans="2:7">
      <c r="B84" s="20" t="s">
        <v>43</v>
      </c>
      <c r="C84" s="21">
        <v>505916</v>
      </c>
      <c r="D84" s="21">
        <v>16</v>
      </c>
      <c r="E84" s="21">
        <v>59471</v>
      </c>
      <c r="F84" s="3" t="s">
        <v>156</v>
      </c>
      <c r="G84" s="22">
        <v>0</v>
      </c>
    </row>
    <row r="85" spans="2:7">
      <c r="B85" s="48" t="s">
        <v>157</v>
      </c>
      <c r="C85" s="49">
        <v>509416</v>
      </c>
      <c r="D85" s="50" t="s">
        <v>154</v>
      </c>
      <c r="E85" s="51">
        <v>18213</v>
      </c>
      <c r="F85" s="44" t="s">
        <v>158</v>
      </c>
      <c r="G85" s="35">
        <v>1740000</v>
      </c>
    </row>
    <row r="86" spans="2:7">
      <c r="B86" s="48" t="s">
        <v>159</v>
      </c>
      <c r="C86" s="49">
        <v>510216</v>
      </c>
      <c r="D86" s="50" t="s">
        <v>154</v>
      </c>
      <c r="E86" s="51">
        <v>18311</v>
      </c>
      <c r="F86" s="15" t="s">
        <v>160</v>
      </c>
      <c r="G86" s="35">
        <v>0</v>
      </c>
    </row>
    <row r="87" spans="2:7">
      <c r="B87" s="7"/>
      <c r="C87" s="5"/>
      <c r="D87" s="5"/>
      <c r="E87" s="5"/>
      <c r="F87" s="6" t="s">
        <v>161</v>
      </c>
      <c r="G87" s="8">
        <f t="shared" ref="G87" si="13">SUM(G88:G89)</f>
        <v>0</v>
      </c>
    </row>
    <row r="88" spans="2:7">
      <c r="B88" s="20" t="s">
        <v>162</v>
      </c>
      <c r="C88" s="21">
        <v>506018</v>
      </c>
      <c r="D88" s="21">
        <v>18</v>
      </c>
      <c r="E88" s="21">
        <v>18211</v>
      </c>
      <c r="F88" s="3" t="s">
        <v>163</v>
      </c>
      <c r="G88" s="22">
        <v>0</v>
      </c>
    </row>
    <row r="89" spans="2:7">
      <c r="B89" s="25" t="s">
        <v>164</v>
      </c>
      <c r="C89" s="26">
        <v>506118</v>
      </c>
      <c r="D89" s="26">
        <v>18</v>
      </c>
      <c r="E89" s="26">
        <v>18211</v>
      </c>
      <c r="F89" s="3" t="s">
        <v>165</v>
      </c>
      <c r="G89" s="22">
        <v>0</v>
      </c>
    </row>
    <row r="90" spans="2:7">
      <c r="B90" s="7"/>
      <c r="C90" s="5"/>
      <c r="D90" s="5"/>
      <c r="E90" s="5"/>
      <c r="F90" s="6" t="s">
        <v>166</v>
      </c>
      <c r="G90" s="8">
        <f t="shared" ref="G90" si="14">G91</f>
        <v>0</v>
      </c>
    </row>
    <row r="91" spans="2:7" ht="25.5">
      <c r="B91" s="25" t="s">
        <v>104</v>
      </c>
      <c r="C91" s="26">
        <v>506219</v>
      </c>
      <c r="D91" s="26">
        <v>19</v>
      </c>
      <c r="E91" s="26">
        <v>18411</v>
      </c>
      <c r="F91" s="3" t="s">
        <v>167</v>
      </c>
      <c r="G91" s="45">
        <v>0</v>
      </c>
    </row>
    <row r="92" spans="2:7">
      <c r="B92" s="7"/>
      <c r="C92" s="5"/>
      <c r="D92" s="5"/>
      <c r="E92" s="5"/>
      <c r="F92" s="6" t="s">
        <v>168</v>
      </c>
      <c r="G92" s="8">
        <f t="shared" ref="G92" si="15">SUM(G93:G94)</f>
        <v>0</v>
      </c>
    </row>
    <row r="93" spans="2:7">
      <c r="B93" s="30" t="s">
        <v>22</v>
      </c>
      <c r="C93" s="31">
        <v>506320</v>
      </c>
      <c r="D93" s="32" t="s">
        <v>169</v>
      </c>
      <c r="E93" s="36">
        <v>18211</v>
      </c>
      <c r="F93" s="3" t="s">
        <v>170</v>
      </c>
      <c r="G93" s="22">
        <v>0</v>
      </c>
    </row>
    <row r="94" spans="2:7" ht="38.25">
      <c r="B94" s="20" t="s">
        <v>38</v>
      </c>
      <c r="C94" s="21">
        <v>506420</v>
      </c>
      <c r="D94" s="37" t="s">
        <v>169</v>
      </c>
      <c r="E94" s="21">
        <v>18214</v>
      </c>
      <c r="F94" s="3" t="s">
        <v>171</v>
      </c>
      <c r="G94" s="22">
        <v>0</v>
      </c>
    </row>
    <row r="95" spans="2:7">
      <c r="B95" s="7"/>
      <c r="C95" s="5"/>
      <c r="D95" s="5"/>
      <c r="E95" s="5"/>
      <c r="F95" s="6" t="s">
        <v>172</v>
      </c>
      <c r="G95" s="8">
        <f t="shared" ref="G95" si="16">SUM(G96:G97)</f>
        <v>17343.16</v>
      </c>
    </row>
    <row r="96" spans="2:7" ht="25.5">
      <c r="B96" s="25" t="s">
        <v>173</v>
      </c>
      <c r="C96" s="26">
        <v>506521</v>
      </c>
      <c r="D96" s="26">
        <v>21</v>
      </c>
      <c r="E96" s="26">
        <v>57511</v>
      </c>
      <c r="F96" s="3" t="s">
        <v>174</v>
      </c>
      <c r="G96" s="45">
        <v>0</v>
      </c>
    </row>
    <row r="97" spans="2:7">
      <c r="B97" s="20" t="s">
        <v>16</v>
      </c>
      <c r="C97" s="21">
        <v>509121</v>
      </c>
      <c r="D97" s="37" t="s">
        <v>175</v>
      </c>
      <c r="E97" s="21">
        <v>18211</v>
      </c>
      <c r="F97" s="3" t="s">
        <v>176</v>
      </c>
      <c r="G97" s="52">
        <v>17343.16</v>
      </c>
    </row>
    <row r="98" spans="2:7">
      <c r="B98" s="7"/>
      <c r="C98" s="5"/>
      <c r="D98" s="5"/>
      <c r="E98" s="5"/>
      <c r="F98" s="6" t="s">
        <v>177</v>
      </c>
      <c r="G98" s="8">
        <f t="shared" ref="G98" si="17">SUM(G99:G99)</f>
        <v>0</v>
      </c>
    </row>
    <row r="99" spans="2:7">
      <c r="B99" s="30" t="s">
        <v>32</v>
      </c>
      <c r="C99" s="31">
        <v>506622</v>
      </c>
      <c r="D99" s="32" t="s">
        <v>178</v>
      </c>
      <c r="E99" s="36">
        <v>18531</v>
      </c>
      <c r="F99" s="3" t="s">
        <v>179</v>
      </c>
      <c r="G99" s="45">
        <v>0</v>
      </c>
    </row>
    <row r="100" spans="2:7">
      <c r="B100" s="7"/>
      <c r="C100" s="5"/>
      <c r="D100" s="5"/>
      <c r="E100" s="5"/>
      <c r="F100" s="6" t="s">
        <v>180</v>
      </c>
      <c r="G100" s="8">
        <f t="shared" ref="G100" si="18">SUM(G101:G102)</f>
        <v>0</v>
      </c>
    </row>
    <row r="101" spans="2:7" ht="25.5">
      <c r="B101" s="30" t="s">
        <v>37</v>
      </c>
      <c r="C101" s="31">
        <v>506724</v>
      </c>
      <c r="D101" s="32" t="s">
        <v>181</v>
      </c>
      <c r="E101" s="36">
        <v>18212</v>
      </c>
      <c r="F101" s="3" t="s">
        <v>182</v>
      </c>
      <c r="G101" s="22">
        <v>0</v>
      </c>
    </row>
    <row r="102" spans="2:7" ht="38.25">
      <c r="B102" s="30" t="s">
        <v>183</v>
      </c>
      <c r="C102" s="31">
        <v>506824</v>
      </c>
      <c r="D102" s="32" t="s">
        <v>181</v>
      </c>
      <c r="E102" s="36">
        <v>18311</v>
      </c>
      <c r="F102" s="3" t="s">
        <v>184</v>
      </c>
      <c r="G102" s="22">
        <v>0</v>
      </c>
    </row>
    <row r="103" spans="2:7">
      <c r="B103" s="7"/>
      <c r="C103" s="5"/>
      <c r="D103" s="5"/>
      <c r="E103" s="5"/>
      <c r="F103" s="6" t="s">
        <v>185</v>
      </c>
      <c r="G103" s="8">
        <f t="shared" ref="G103" si="19">G104</f>
        <v>0</v>
      </c>
    </row>
    <row r="104" spans="2:7">
      <c r="B104" s="20" t="s">
        <v>39</v>
      </c>
      <c r="C104" s="21">
        <v>506930</v>
      </c>
      <c r="D104" s="21">
        <v>30</v>
      </c>
      <c r="E104" s="21">
        <v>18211</v>
      </c>
      <c r="F104" s="3" t="s">
        <v>186</v>
      </c>
      <c r="G104" s="22">
        <v>0</v>
      </c>
    </row>
    <row r="105" spans="2:7">
      <c r="B105" s="7"/>
      <c r="C105" s="5"/>
      <c r="D105" s="5"/>
      <c r="E105" s="5"/>
      <c r="F105" s="6" t="s">
        <v>187</v>
      </c>
      <c r="G105" s="8">
        <f t="shared" ref="G105" si="20">SUM(G106:G107)</f>
        <v>0</v>
      </c>
    </row>
    <row r="106" spans="2:7">
      <c r="B106" s="30" t="s">
        <v>40</v>
      </c>
      <c r="C106" s="31">
        <v>507031</v>
      </c>
      <c r="D106" s="32" t="s">
        <v>188</v>
      </c>
      <c r="E106" s="33">
        <v>59132</v>
      </c>
      <c r="F106" s="3" t="s">
        <v>189</v>
      </c>
      <c r="G106" s="35">
        <v>0</v>
      </c>
    </row>
    <row r="107" spans="2:7" ht="51">
      <c r="B107" s="20" t="s">
        <v>40</v>
      </c>
      <c r="C107" s="21">
        <v>507131</v>
      </c>
      <c r="D107" s="21">
        <v>31</v>
      </c>
      <c r="E107" s="21">
        <v>59132</v>
      </c>
      <c r="F107" s="3" t="s">
        <v>190</v>
      </c>
      <c r="G107" s="35">
        <v>0</v>
      </c>
    </row>
    <row r="108" spans="2:7">
      <c r="B108" s="7"/>
      <c r="C108" s="5"/>
      <c r="D108" s="5"/>
      <c r="E108" s="5"/>
      <c r="F108" s="6" t="s">
        <v>41</v>
      </c>
      <c r="G108" s="8">
        <f t="shared" ref="G108" si="21">SUM(G109:G119)</f>
        <v>19281942.829999998</v>
      </c>
    </row>
    <row r="109" spans="2:7">
      <c r="B109" s="20" t="s">
        <v>27</v>
      </c>
      <c r="C109" s="21">
        <v>507232</v>
      </c>
      <c r="D109" s="21">
        <v>32</v>
      </c>
      <c r="E109" s="21">
        <v>59471</v>
      </c>
      <c r="F109" s="3" t="s">
        <v>191</v>
      </c>
      <c r="G109" s="52">
        <v>18701942.829999998</v>
      </c>
    </row>
    <row r="110" spans="2:7" ht="38.25">
      <c r="B110" s="23" t="s">
        <v>27</v>
      </c>
      <c r="C110" s="24">
        <v>507332</v>
      </c>
      <c r="D110" s="24">
        <v>32</v>
      </c>
      <c r="E110" s="24">
        <v>59124</v>
      </c>
      <c r="F110" s="3" t="s">
        <v>192</v>
      </c>
      <c r="G110" s="52">
        <v>0</v>
      </c>
    </row>
    <row r="111" spans="2:7">
      <c r="B111" s="30" t="s">
        <v>45</v>
      </c>
      <c r="C111" s="31">
        <v>507432</v>
      </c>
      <c r="D111" s="32" t="s">
        <v>193</v>
      </c>
      <c r="E111" s="33">
        <v>59121</v>
      </c>
      <c r="F111" s="3" t="s">
        <v>194</v>
      </c>
      <c r="G111" s="52">
        <v>0</v>
      </c>
    </row>
    <row r="112" spans="2:7">
      <c r="B112" s="30" t="s">
        <v>50</v>
      </c>
      <c r="C112" s="31">
        <v>507532</v>
      </c>
      <c r="D112" s="32" t="s">
        <v>193</v>
      </c>
      <c r="E112" s="33">
        <v>18212</v>
      </c>
      <c r="F112" s="3" t="s">
        <v>195</v>
      </c>
      <c r="G112" s="52">
        <v>0</v>
      </c>
    </row>
    <row r="113" spans="2:7">
      <c r="B113" s="53" t="s">
        <v>45</v>
      </c>
      <c r="C113" s="54">
        <v>507632</v>
      </c>
      <c r="D113" s="54" t="s">
        <v>193</v>
      </c>
      <c r="E113" s="54">
        <v>59123</v>
      </c>
      <c r="F113" s="3" t="s">
        <v>196</v>
      </c>
      <c r="G113" s="52">
        <v>580000</v>
      </c>
    </row>
    <row r="114" spans="2:7" ht="25.5">
      <c r="B114" s="23" t="s">
        <v>61</v>
      </c>
      <c r="C114" s="24">
        <v>507732</v>
      </c>
      <c r="D114" s="24">
        <v>32</v>
      </c>
      <c r="E114" s="24">
        <v>18531</v>
      </c>
      <c r="F114" s="3" t="s">
        <v>197</v>
      </c>
      <c r="G114" s="52">
        <v>0</v>
      </c>
    </row>
    <row r="115" spans="2:7">
      <c r="B115" s="28" t="s">
        <v>46</v>
      </c>
      <c r="C115" s="29">
        <v>507832</v>
      </c>
      <c r="D115" s="29">
        <v>32</v>
      </c>
      <c r="E115" s="29">
        <v>18533</v>
      </c>
      <c r="F115" s="3" t="s">
        <v>198</v>
      </c>
      <c r="G115" s="52">
        <v>0</v>
      </c>
    </row>
    <row r="116" spans="2:7" ht="25.5">
      <c r="B116" s="23" t="s">
        <v>61</v>
      </c>
      <c r="C116" s="24">
        <v>507932</v>
      </c>
      <c r="D116" s="24">
        <v>32</v>
      </c>
      <c r="E116" s="24">
        <v>59125</v>
      </c>
      <c r="F116" s="3" t="s">
        <v>199</v>
      </c>
      <c r="G116" s="52">
        <v>0</v>
      </c>
    </row>
    <row r="117" spans="2:7">
      <c r="B117" s="23" t="s">
        <v>61</v>
      </c>
      <c r="C117" s="24">
        <v>508032</v>
      </c>
      <c r="D117" s="24">
        <v>32</v>
      </c>
      <c r="E117" s="24">
        <v>59471</v>
      </c>
      <c r="F117" s="3" t="s">
        <v>200</v>
      </c>
      <c r="G117" s="52">
        <v>0</v>
      </c>
    </row>
    <row r="118" spans="2:7" ht="25.5">
      <c r="B118" s="28" t="s">
        <v>51</v>
      </c>
      <c r="C118" s="29">
        <v>509632</v>
      </c>
      <c r="D118" s="29">
        <v>32</v>
      </c>
      <c r="E118" s="29">
        <v>59455</v>
      </c>
      <c r="F118" s="3" t="s">
        <v>201</v>
      </c>
      <c r="G118" s="52">
        <v>0</v>
      </c>
    </row>
    <row r="119" spans="2:7">
      <c r="B119" s="28" t="s">
        <v>202</v>
      </c>
      <c r="C119" s="29">
        <v>510432</v>
      </c>
      <c r="D119" s="29">
        <v>32</v>
      </c>
      <c r="E119" s="29">
        <v>18611</v>
      </c>
      <c r="F119" s="3" t="s">
        <v>203</v>
      </c>
      <c r="G119" s="52">
        <v>0</v>
      </c>
    </row>
    <row r="120" spans="2:7">
      <c r="B120" s="7"/>
      <c r="C120" s="5"/>
      <c r="D120" s="5"/>
      <c r="E120" s="5"/>
      <c r="F120" s="6" t="s">
        <v>204</v>
      </c>
      <c r="G120" s="8">
        <f t="shared" ref="G120" si="22">SUM(G121:G122)</f>
        <v>0</v>
      </c>
    </row>
    <row r="121" spans="2:7" ht="25.5">
      <c r="B121" s="25" t="s">
        <v>91</v>
      </c>
      <c r="C121" s="26">
        <v>508133</v>
      </c>
      <c r="D121" s="26">
        <v>33</v>
      </c>
      <c r="E121" s="26">
        <v>18312</v>
      </c>
      <c r="F121" s="3" t="s">
        <v>205</v>
      </c>
      <c r="G121" s="45">
        <v>0</v>
      </c>
    </row>
    <row r="122" spans="2:7">
      <c r="B122" s="20" t="s">
        <v>206</v>
      </c>
      <c r="C122" s="21">
        <v>510133</v>
      </c>
      <c r="D122" s="21">
        <v>33</v>
      </c>
      <c r="E122" s="21">
        <v>57711</v>
      </c>
      <c r="F122" s="3" t="s">
        <v>207</v>
      </c>
      <c r="G122" s="52">
        <v>0</v>
      </c>
    </row>
    <row r="123" spans="2:7">
      <c r="B123" s="7"/>
      <c r="C123" s="5"/>
      <c r="D123" s="5"/>
      <c r="E123" s="5"/>
      <c r="F123" s="6" t="s">
        <v>47</v>
      </c>
      <c r="G123" s="8">
        <f t="shared" ref="G123" si="23">G124</f>
        <v>0</v>
      </c>
    </row>
    <row r="124" spans="2:7">
      <c r="B124" s="30" t="s">
        <v>48</v>
      </c>
      <c r="C124" s="31">
        <v>508234</v>
      </c>
      <c r="D124" s="32" t="s">
        <v>208</v>
      </c>
      <c r="E124" s="36">
        <v>18211</v>
      </c>
      <c r="F124" s="3" t="s">
        <v>209</v>
      </c>
      <c r="G124" s="45">
        <v>0</v>
      </c>
    </row>
    <row r="125" spans="2:7">
      <c r="B125" s="7"/>
      <c r="C125" s="5"/>
      <c r="D125" s="5"/>
      <c r="E125" s="5"/>
      <c r="F125" s="6" t="s">
        <v>52</v>
      </c>
      <c r="G125" s="8">
        <f t="shared" ref="G125" si="24">SUM(G126:G129)</f>
        <v>0</v>
      </c>
    </row>
    <row r="126" spans="2:7">
      <c r="B126" s="20" t="s">
        <v>44</v>
      </c>
      <c r="C126" s="21">
        <v>508340</v>
      </c>
      <c r="D126" s="21">
        <v>40</v>
      </c>
      <c r="E126" s="21">
        <v>18512</v>
      </c>
      <c r="F126" s="3" t="s">
        <v>210</v>
      </c>
      <c r="G126" s="45">
        <v>0</v>
      </c>
    </row>
    <row r="127" spans="2:7">
      <c r="B127" s="20" t="s">
        <v>7</v>
      </c>
      <c r="C127" s="21">
        <v>508440</v>
      </c>
      <c r="D127" s="21">
        <v>40</v>
      </c>
      <c r="E127" s="21">
        <v>18711</v>
      </c>
      <c r="F127" s="3" t="s">
        <v>211</v>
      </c>
      <c r="G127" s="45">
        <v>0</v>
      </c>
    </row>
    <row r="128" spans="2:7">
      <c r="B128" s="20" t="s">
        <v>34</v>
      </c>
      <c r="C128" s="21">
        <v>508540</v>
      </c>
      <c r="D128" s="21">
        <v>40</v>
      </c>
      <c r="E128" s="21">
        <v>18211</v>
      </c>
      <c r="F128" s="3" t="s">
        <v>212</v>
      </c>
      <c r="G128" s="45">
        <v>0</v>
      </c>
    </row>
    <row r="129" spans="2:7">
      <c r="B129" s="25" t="s">
        <v>61</v>
      </c>
      <c r="C129" s="26">
        <v>508640</v>
      </c>
      <c r="D129" s="26">
        <v>40</v>
      </c>
      <c r="E129" s="26">
        <v>18211</v>
      </c>
      <c r="F129" s="3" t="s">
        <v>213</v>
      </c>
      <c r="G129" s="45">
        <v>0</v>
      </c>
    </row>
    <row r="130" spans="2:7">
      <c r="B130" s="7"/>
      <c r="C130" s="5"/>
      <c r="D130" s="5"/>
      <c r="E130" s="5"/>
      <c r="F130" s="6" t="s">
        <v>53</v>
      </c>
      <c r="G130" s="8">
        <f t="shared" ref="G130" si="25">SUM(G131:G133)</f>
        <v>0</v>
      </c>
    </row>
    <row r="131" spans="2:7" ht="25.5">
      <c r="B131" s="25" t="s">
        <v>91</v>
      </c>
      <c r="C131" s="26">
        <v>508741</v>
      </c>
      <c r="D131" s="26">
        <v>41</v>
      </c>
      <c r="E131" s="26">
        <v>18312</v>
      </c>
      <c r="F131" s="3" t="s">
        <v>214</v>
      </c>
      <c r="G131" s="52">
        <v>0</v>
      </c>
    </row>
    <row r="132" spans="2:7" ht="38.25">
      <c r="B132" s="20" t="s">
        <v>13</v>
      </c>
      <c r="C132" s="21">
        <v>508841</v>
      </c>
      <c r="D132" s="21">
        <v>41</v>
      </c>
      <c r="E132" s="21">
        <v>18411</v>
      </c>
      <c r="F132" s="3" t="s">
        <v>215</v>
      </c>
      <c r="G132" s="52"/>
    </row>
    <row r="133" spans="2:7" ht="15.75" thickBot="1">
      <c r="B133" s="55" t="s">
        <v>8</v>
      </c>
      <c r="C133" s="56">
        <v>508941</v>
      </c>
      <c r="D133" s="56" t="s">
        <v>216</v>
      </c>
      <c r="E133" s="56">
        <v>18311</v>
      </c>
      <c r="F133" s="19" t="s">
        <v>217</v>
      </c>
      <c r="G133" s="57">
        <v>0</v>
      </c>
    </row>
  </sheetData>
  <mergeCells count="6">
    <mergeCell ref="B5:E6"/>
    <mergeCell ref="F5:F7"/>
    <mergeCell ref="G5:G7"/>
    <mergeCell ref="B1:G1"/>
    <mergeCell ref="B2:G2"/>
    <mergeCell ref="B3:G3"/>
  </mergeCells>
  <pageMargins left="0.47" right="0.24" top="0.35433070866141736" bottom="0.6" header="0.31496062992125984" footer="0.31496062992125984"/>
  <pageSetup orientation="portrait" verticalDpi="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 trim 2019</vt:lpstr>
      <vt:lpstr>Hoja3</vt:lpstr>
      <vt:lpstr>'1 trim 2019'!Print_Titles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hvelasco</cp:lastModifiedBy>
  <cp:lastPrinted>2019-04-25T21:06:34Z</cp:lastPrinted>
  <dcterms:created xsi:type="dcterms:W3CDTF">2019-01-29T17:55:55Z</dcterms:created>
  <dcterms:modified xsi:type="dcterms:W3CDTF">2019-04-26T19:59:53Z</dcterms:modified>
</cp:coreProperties>
</file>