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11760"/>
  </bookViews>
  <sheets>
    <sheet name="2 trim 2019" sheetId="4" r:id="rId1"/>
  </sheets>
  <externalReferences>
    <externalReference r:id="rId2"/>
  </externalReferences>
  <definedNames>
    <definedName name="_xlnm.Print_Titles" localSheetId="0">'2 trim 2019'!$1:$7</definedName>
  </definedNames>
  <calcPr calcId="124519"/>
</workbook>
</file>

<file path=xl/calcChain.xml><?xml version="1.0" encoding="utf-8"?>
<calcChain xmlns="http://schemas.openxmlformats.org/spreadsheetml/2006/main">
  <c r="G5" i="4"/>
  <c r="G8"/>
  <c r="G148"/>
  <c r="G143"/>
  <c r="G141"/>
  <c r="G138"/>
  <c r="G126"/>
  <c r="E125"/>
  <c r="C125"/>
  <c r="B125"/>
  <c r="E124"/>
  <c r="D124"/>
  <c r="C124"/>
  <c r="B124"/>
  <c r="E123"/>
  <c r="D123"/>
  <c r="C123"/>
  <c r="B123"/>
  <c r="G120"/>
  <c r="G118"/>
  <c r="G115"/>
  <c r="G113"/>
  <c r="G110"/>
  <c r="G107"/>
  <c r="G105"/>
  <c r="G102"/>
  <c r="G96"/>
  <c r="G82"/>
  <c r="G54"/>
  <c r="G48"/>
  <c r="G36"/>
  <c r="G34"/>
  <c r="G32"/>
  <c r="G27"/>
  <c r="G25"/>
  <c r="G16"/>
  <c r="G13"/>
  <c r="G10"/>
</calcChain>
</file>

<file path=xl/sharedStrings.xml><?xml version="1.0" encoding="utf-8"?>
<sst xmlns="http://schemas.openxmlformats.org/spreadsheetml/2006/main" count="338" uniqueCount="244">
  <si>
    <t>CUENTA</t>
  </si>
  <si>
    <t>NOMBRE DEL PROYECTO</t>
  </si>
  <si>
    <t>Programa</t>
  </si>
  <si>
    <t>Origen</t>
  </si>
  <si>
    <t>Depen</t>
  </si>
  <si>
    <t>Sscta.</t>
  </si>
  <si>
    <t>GZM01</t>
  </si>
  <si>
    <t>FZM14</t>
  </si>
  <si>
    <t>GZM02</t>
  </si>
  <si>
    <t>05</t>
  </si>
  <si>
    <t>BZM01</t>
  </si>
  <si>
    <t>IZF01</t>
  </si>
  <si>
    <t>09</t>
  </si>
  <si>
    <t>GZM03</t>
  </si>
  <si>
    <t>GZM04</t>
  </si>
  <si>
    <t>GZM05</t>
  </si>
  <si>
    <t>BZM02</t>
  </si>
  <si>
    <t>AZF02</t>
  </si>
  <si>
    <t>AZF03</t>
  </si>
  <si>
    <t>EZM01</t>
  </si>
  <si>
    <t>EZM02</t>
  </si>
  <si>
    <t>EZM03</t>
  </si>
  <si>
    <t>EZM04</t>
  </si>
  <si>
    <t>EZF98</t>
  </si>
  <si>
    <t>EZP98</t>
  </si>
  <si>
    <t>EZP01</t>
  </si>
  <si>
    <t>EZM98</t>
  </si>
  <si>
    <t>FZM01</t>
  </si>
  <si>
    <t>FZM02</t>
  </si>
  <si>
    <t>FZM03</t>
  </si>
  <si>
    <t>FZM04</t>
  </si>
  <si>
    <t>FZM05</t>
  </si>
  <si>
    <t>AZM01</t>
  </si>
  <si>
    <t>FZM06</t>
  </si>
  <si>
    <t>FZM15</t>
  </si>
  <si>
    <t>FZM16</t>
  </si>
  <si>
    <t>AZM02</t>
  </si>
  <si>
    <t>DZM01</t>
  </si>
  <si>
    <t>EZM05</t>
  </si>
  <si>
    <t>EZM06</t>
  </si>
  <si>
    <t>AZM98</t>
  </si>
  <si>
    <t>Centros Comunitarios</t>
  </si>
  <si>
    <t>FZM07</t>
  </si>
  <si>
    <t>FZM08</t>
  </si>
  <si>
    <t>FZM13</t>
  </si>
  <si>
    <t>FZM98</t>
  </si>
  <si>
    <t>FZM19</t>
  </si>
  <si>
    <t>Salud Municipal</t>
  </si>
  <si>
    <t>FZM09</t>
  </si>
  <si>
    <t>FZM10</t>
  </si>
  <si>
    <t>FZM11</t>
  </si>
  <si>
    <t>FZM12</t>
  </si>
  <si>
    <t xml:space="preserve">Administrador de la Ciudad </t>
  </si>
  <si>
    <t>Informática y Comunicaciones</t>
  </si>
  <si>
    <t>Información  de Programas y Proyectos de Inversión</t>
  </si>
  <si>
    <t>SINDICATURA MUNICIPAL</t>
  </si>
  <si>
    <t>EQUIPO DE COMPUTO . SERVIDOR</t>
  </si>
  <si>
    <t>SECRETARÍA PARTICULAR</t>
  </si>
  <si>
    <t>FZM25</t>
  </si>
  <si>
    <t>MOBILIARIO Y EQUIPO DE  OFICINA PARA OFICINA DE RESILIENCIA</t>
  </si>
  <si>
    <t>FZ000</t>
  </si>
  <si>
    <t>ACONDICIONAMIENTO DE INSTALACIONES DE CONMUTADOR, ATENCIÓN CIUDADANA</t>
  </si>
  <si>
    <t>SECRETARÍA TÉCNICA</t>
  </si>
  <si>
    <t>DZ000</t>
  </si>
  <si>
    <t>FONDO MIXTO CONACYT - GOBIERNO MUNICIPAL JUÁREZ, CHIH.</t>
  </si>
  <si>
    <t>DZM05</t>
  </si>
  <si>
    <t>UNIDAD MUNICIPAL DE MEJORA REGULATORIA</t>
  </si>
  <si>
    <t>COMUNICACIÓN SOCIAL</t>
  </si>
  <si>
    <t>DZM03</t>
  </si>
  <si>
    <t>06</t>
  </si>
  <si>
    <t>MOBILIARIO Y EQUIPO EDUCACIONAL Y RECREATIVO. CAMARAS FOTOGRAFICAS</t>
  </si>
  <si>
    <t>COMPUTADORA MAC - COM SOC</t>
  </si>
  <si>
    <t>ESCRITORIOS - COM SOC</t>
  </si>
  <si>
    <t>SILLAS EJECUTIVA COM SOC PRENSA</t>
  </si>
  <si>
    <t>ARCHIVERO DE 2 CAJONES - COM SOC</t>
  </si>
  <si>
    <t>DZM04</t>
  </si>
  <si>
    <t>DISCO DURO EXTERNO 4 TB - COM SOC PRENSA</t>
  </si>
  <si>
    <t xml:space="preserve">SILLAS SALA DE JUNTAS COM SOCIAL </t>
  </si>
  <si>
    <t>MESA SALA DE  JUNTAS CORPORATIVA - COM SOC</t>
  </si>
  <si>
    <t>SECRETARÍA DEL AYUNTAMIENTO</t>
  </si>
  <si>
    <t>59121    18311</t>
  </si>
  <si>
    <t>IMPLEMENTACIÓN DE PROGAMA PILOTO DE MODELO DE JUSTICIA CÍVICA DE LA DIRECCIÓN DE OFICIALÍA JURÍDICA Y BARANDILLA</t>
  </si>
  <si>
    <t>TESORERÍA MUNICIPAL</t>
  </si>
  <si>
    <t>ALUMBRADO DEUDA</t>
  </si>
  <si>
    <t>DIGITALIZACIÓN</t>
  </si>
  <si>
    <t>NUEVA CONTABILIDAD</t>
  </si>
  <si>
    <t>MOBILIARIO Y EQUIPAMIENTO TESORERIA</t>
  </si>
  <si>
    <t>CONTRALORÍA MUNICIPAL</t>
  </si>
  <si>
    <t>EQUIPO Y HERRAMIENTA PARA MEJORAMIENTO DE LA GESTION</t>
  </si>
  <si>
    <t>OFICIALÍA MAYOR</t>
  </si>
  <si>
    <t>GZ000</t>
  </si>
  <si>
    <t>PROGRAMA DE MEJORA EN EQUIPAMIENTO PARA EFICIENTIZAR EL PROCESO LICITATORIO</t>
  </si>
  <si>
    <t>SECRETARÍA DE SEGURIDAD PÚBLICA</t>
  </si>
  <si>
    <t>AZF98</t>
  </si>
  <si>
    <t>12</t>
  </si>
  <si>
    <t>59121-59148</t>
  </si>
  <si>
    <t>REHABILITACION DE LA NUEVA ACADEMIA DE POLICIA</t>
  </si>
  <si>
    <t>AZ000</t>
  </si>
  <si>
    <t>COPARTICIPACION FORTASEG</t>
  </si>
  <si>
    <t>ARRENDAMIENTO DE PATRULLAS</t>
  </si>
  <si>
    <t xml:space="preserve">SUMINISTRO E INSTALACION DE CIRCUITO CERRADO </t>
  </si>
  <si>
    <t xml:space="preserve">CAMARA FOTOGRAFICA DIGITAL </t>
  </si>
  <si>
    <t>SERVICIOS PÚBLICOS</t>
  </si>
  <si>
    <t>EZ000</t>
  </si>
  <si>
    <t>PLANTAS TRATADORAS</t>
  </si>
  <si>
    <t>13</t>
  </si>
  <si>
    <t>SISTEMA DE RIEGO CHAMIZAL</t>
  </si>
  <si>
    <t>SISTEMA DE BOMBAS DE REBOMBEO CON MOTOR PARA CHAMIZAL</t>
  </si>
  <si>
    <t>ADQUISICION DE CAMION  DE VOLTEO TIPO DOMPE</t>
  </si>
  <si>
    <t>ADQUISICIÓN DE MAQUINARIA Y HERRAMIENTA NECESARIA PARA EL CORRECTO FUNCIONAMIENTO DE RASTRO</t>
  </si>
  <si>
    <t>OBRAS PÚBLICAS</t>
  </si>
  <si>
    <t>TECHUMBRES EN ESCUELAS</t>
  </si>
  <si>
    <t>BANQUETAS EN CALLES DE ZONAS ZAP</t>
  </si>
  <si>
    <t>PAVIMENTACIÓN EN ZONAS ZAP</t>
  </si>
  <si>
    <t>FZP99</t>
  </si>
  <si>
    <t>CUARTOS INDEPENDIENTES</t>
  </si>
  <si>
    <t>14</t>
  </si>
  <si>
    <t>PASEO DE LAS LUCES (AV. JUÁREZ)</t>
  </si>
  <si>
    <t>PAVIMENTACIÓN DE CALLES FUERA DE ZONAS ZAP</t>
  </si>
  <si>
    <t>BACHEO</t>
  </si>
  <si>
    <t>RED DE AGUA POTABLE, ALCANTARILLADO Y REVESTIMIENTO EN ZONAS ZAP</t>
  </si>
  <si>
    <t>PAGO DE PLAN DE MOVILIDAD URBANA</t>
  </si>
  <si>
    <t>REMODELACIÓN DE LAS OFICINAS DE LA SECRETARÍA DEL AYUNTAMIENTO</t>
  </si>
  <si>
    <t>DESARROLLO SOCIAL</t>
  </si>
  <si>
    <t>EQUIPAMIENTO PROMOTORIAS (PERIFONEO)</t>
  </si>
  <si>
    <t>FZM22</t>
  </si>
  <si>
    <t>BOLOS NAVIDEÑOS 2019</t>
  </si>
  <si>
    <t>EQUIPOS PARA EVENTOS MASIVOS</t>
  </si>
  <si>
    <t>15</t>
  </si>
  <si>
    <t>MEJORAMIENTO DE LA VIVIENDA (IMPERMEABILIZANTES)</t>
  </si>
  <si>
    <t>INCLUSION LABORAL</t>
  </si>
  <si>
    <t>FZM21</t>
  </si>
  <si>
    <t>CERTIFICACION PARA EL PERSONAL DE LOS CENTROS DE ATENCION INFANTIL</t>
  </si>
  <si>
    <t>MEJORAMIENTO DE LA VIVIENDA (BLOCK)</t>
  </si>
  <si>
    <t>MEJORAMIENTO DE LA VIVIENDA (MORTEMIX)</t>
  </si>
  <si>
    <t>FZM23</t>
  </si>
  <si>
    <t>COBIJAS INVIERNOS 2019</t>
  </si>
  <si>
    <t>REPARACION DE OFICINAS DE DGDS</t>
  </si>
  <si>
    <t>MEJORAMIENTO DE LA VIVIENDA (LAMINAS)</t>
  </si>
  <si>
    <t xml:space="preserve">ASISTENCIA ALIMENTARIA </t>
  </si>
  <si>
    <t>FZM17</t>
  </si>
  <si>
    <t>APOYOS ECONOMICOS CBI</t>
  </si>
  <si>
    <t>EDUCACIÓN</t>
  </si>
  <si>
    <t>BECAS DE EQUIDAD SOCIAL</t>
  </si>
  <si>
    <t>16</t>
  </si>
  <si>
    <t>ESCUELA MI SEGUNDA CASA</t>
  </si>
  <si>
    <t xml:space="preserve">MOCHILATON </t>
  </si>
  <si>
    <t>FZF01</t>
  </si>
  <si>
    <t>ADQUISICION DE MONUMENTO DE JUAREZ</t>
  </si>
  <si>
    <t>FZM20</t>
  </si>
  <si>
    <t>BIENESTAR FAMILIAR Y ESCOLAR. EQUIPO DE COMPUTO</t>
  </si>
  <si>
    <t>DESARROLLO ECONÓMICO</t>
  </si>
  <si>
    <t>HZM01</t>
  </si>
  <si>
    <t>MOBILIARIO PARA FERIAS INTEGRALES (MESA Y SILLAS)</t>
  </si>
  <si>
    <t>HZ000</t>
  </si>
  <si>
    <t>MOBILIARIO PARA NUEVO MODULO SARE</t>
  </si>
  <si>
    <t>ECOLOGÍA</t>
  </si>
  <si>
    <t>PROGRAMA DE SEPARACION DE BASURA DENTRO DE LAS INSTALACIONES MUNICIPALES</t>
  </si>
  <si>
    <t>ASENTAMIENTOS HUMANOS</t>
  </si>
  <si>
    <t>20</t>
  </si>
  <si>
    <t>2  RELOJ CHECADOR</t>
  </si>
  <si>
    <t>EQUIPO DE INGENERIA Y DIBUJO (ADQUISICION DE 2 ESTACIONES TOTALES DE TOPOGRAFIA, TEODOLITO, TRIPIE, BALIZA Y PRISMA 1GPS TOPCON HIPER V Y COLECTORA)</t>
  </si>
  <si>
    <t>COORDINACIÓN DE ASESORES</t>
  </si>
  <si>
    <t>BZ000</t>
  </si>
  <si>
    <t>SUMINISTRO Y COLOCACION DE CRISTALERIA PERIMETRAL EN OFICINA DE COORDINACION DE ASESORES</t>
  </si>
  <si>
    <t>21</t>
  </si>
  <si>
    <t>MOBILIARIO Y EQUIPO</t>
  </si>
  <si>
    <t>PROTECCIÓN CIVIL</t>
  </si>
  <si>
    <t>22</t>
  </si>
  <si>
    <t xml:space="preserve">EQUIPO RAPTTORS </t>
  </si>
  <si>
    <t>REDES SOCIALES</t>
  </si>
  <si>
    <t>24</t>
  </si>
  <si>
    <t>EQUIPO DE VIDEO PARA REPORTES CIUDADANOS. (2 TV 50" Y SOPORTES)</t>
  </si>
  <si>
    <t>DZM02</t>
  </si>
  <si>
    <t>EQUIPO DE COMPUTO PARA PUBLICACIONES EN LAS PAGINAS OFICIALES DE MUNICIPIO. (MACBOOK PRO, PROYECTOR, CAMARA, DISCO DURO Y CABLES 4K)</t>
  </si>
  <si>
    <t xml:space="preserve">DESARROLLO URBANO </t>
  </si>
  <si>
    <t>MOBILIARIO DESARROLLO URBANO</t>
  </si>
  <si>
    <t>TRÁNSITO MUNICIPAL</t>
  </si>
  <si>
    <t>31</t>
  </si>
  <si>
    <t>REALIZAR EL MANTENIMIENTO DE LA RED DE SEMAFOROS</t>
  </si>
  <si>
    <t xml:space="preserve">ELABORACION Y MANTENIMIENTO DE LA SEÑALIZACIÓN VERTICAL DE LA NOMENCLATURA Y LOS SEÑALAMIENTOS QUE CORRESPONDEN PARA LA CORRECTA IDENTIFICACION DE LAS VIALIDADES PRIMARIAS Y SECUNDARIAS </t>
  </si>
  <si>
    <t>PROGRAMA CONTRA LA DESNUTRICION Y OBESIDAD</t>
  </si>
  <si>
    <t>MODALIDAD MEJORAMIENTO DEL ENTORNO, MODALIDAD DESARROLLO COMUNITARIO. (INFRAESTRUCTURA PARA EL HABITAT)</t>
  </si>
  <si>
    <t>32</t>
  </si>
  <si>
    <t>IMPERMEABILIZACIÓN</t>
  </si>
  <si>
    <t>EQUIPAMIENTO DEPORTIVO</t>
  </si>
  <si>
    <t>REMODELACION DE LOS CUARTOS DE RAYOS X</t>
  </si>
  <si>
    <t xml:space="preserve">UNIDAD DE CONSULTA GENERAL, ATENCION A LA MUJER Y CUIDADO DENTAL CAMION </t>
  </si>
  <si>
    <t>CLINICAS MOVILES</t>
  </si>
  <si>
    <t>PRODUCCIÓN DE ALIMENTOS PARA EL AUTOCONSUMO (HABITAT)</t>
  </si>
  <si>
    <t>PROGRAMA DE EMPLEO TEMPORAL (PET)</t>
  </si>
  <si>
    <t xml:space="preserve">PROGRAMA PARA EL DESARROLLO EM´RESARIAL DE LA MUJER </t>
  </si>
  <si>
    <t>FZM24</t>
  </si>
  <si>
    <t>EQUIPO PARA CONSULTORIOS DENTALES</t>
  </si>
  <si>
    <t>Planeación y Evaluación</t>
  </si>
  <si>
    <t>PROGRAMA PARA LA GEORREFERENCIACION DE LA OBRA PUBLICA</t>
  </si>
  <si>
    <t>GZF01</t>
  </si>
  <si>
    <t>COOPARTICIPACION FORTASEG. GASTOS DE OPERACIÓN</t>
  </si>
  <si>
    <t>34</t>
  </si>
  <si>
    <t>PREVENCION Y CONTROL DE ADICCIONES</t>
  </si>
  <si>
    <t>REMOLQUES (Coord. de sur oriente)</t>
  </si>
  <si>
    <t>MAQUINARIA Y EQUIPO (Coord. de sur oriente)</t>
  </si>
  <si>
    <t>EQUIPAMIENTO DE OFICINA (Coord. de sur oriente)</t>
  </si>
  <si>
    <t>MOBILIARIO PARA OFICINA (Agropecuario)</t>
  </si>
  <si>
    <t>ADQUISICION DE LICENCIAS MICROSOFT PARA USUARIOS FINALES OFFICE</t>
  </si>
  <si>
    <t xml:space="preserve">ADQUISICION DE BATERIA DE RESPALDO ¨15 KVA / 10.5 KW ISOLATED BATTERY BACKUP UPS AND POWER CONDITIONER FOR SENSITIVE ELECTRONICS¨    </t>
  </si>
  <si>
    <t>41</t>
  </si>
  <si>
    <t>ADQUISICION DE SERVIDOR DELL</t>
  </si>
  <si>
    <t xml:space="preserve">BZM98  03  </t>
  </si>
  <si>
    <t>AZS01</t>
  </si>
  <si>
    <t>PREVENCIÓN SOCIAL DE LA VIOLENCIA Y LA DELINCUENCIA CON PARTICIPACIÓN CIUDADANA</t>
  </si>
  <si>
    <t>AZS02</t>
  </si>
  <si>
    <t>SERVICIOS PROFESIONALES, CIENTÍFICOS Y TÉCNICOS INTEGRALES</t>
  </si>
  <si>
    <t>SERVICIOS DE CAPACITACIÓN</t>
  </si>
  <si>
    <t>VESTUARIO, UNIFORMES, MATERIALES Y EQUIPO DE SEGURIDAD</t>
  </si>
  <si>
    <t>AZM03</t>
  </si>
  <si>
    <t>EQUIPO DE RESPALDO Y EDUCACIONAL</t>
  </si>
  <si>
    <t>AZM06</t>
  </si>
  <si>
    <t>SUMINISTRO E INSTALACIÓN DE CÁMARAS BALA</t>
  </si>
  <si>
    <t>REMODELACIÓN 3er PISO UAAG. REMODELACIÓN Y REHABILIATACIÓN PARA LA SINDICATURA</t>
  </si>
  <si>
    <t>DRENAJE PLUVIAL</t>
  </si>
  <si>
    <t xml:space="preserve">CONSTRUCCIÓN DE BASAMIENTO Y PLAZOLETA ¨MONUMENTO JUÁREZ¨ </t>
  </si>
  <si>
    <t>ELABORACIÓN DE PROYECTOS</t>
  </si>
  <si>
    <t>EZX98</t>
  </si>
  <si>
    <t>PAVIMENTACIÓN CON CONCRETO HIDRAULICO C. RAMONA V. DE GARFIAS/CAPULÍN</t>
  </si>
  <si>
    <t>EZY98</t>
  </si>
  <si>
    <t>CENTENARIO DE LA CONSTUTICIÓN</t>
  </si>
  <si>
    <t>REMODELACIÓN Y REHABILITACIÓN DE LA DIRECCIÓN DE CATASTRO (PLANTA BAJA)</t>
  </si>
  <si>
    <t>EZM07</t>
  </si>
  <si>
    <t>ADQUISICIÓN DE EQUIPO PARA MANTENIMIENTO DE EDIFICIOS MUNICIPALES</t>
  </si>
  <si>
    <t>EZM08</t>
  </si>
  <si>
    <t>RECARPETEO CON SOBRECARPETA (1,000,000 M2)</t>
  </si>
  <si>
    <t>INSTALACIÓN DE TRANSFORMADORES Y SOLICITUDES ANTE LA COMISIÓN FEDERAL DE ELECTRICIDAD (CFE) EN DISTINTOS EDIFICIOS MUNICIPALES</t>
  </si>
  <si>
    <t xml:space="preserve">CONSTRUCCIÓN DE BANQUETAS </t>
  </si>
  <si>
    <t>REHABILITACION DE CANCHAS DE REBOTE</t>
  </si>
  <si>
    <t>CONSTRUCCIÓN DE CUBIERTA METÁLICA EN LA ESCUELA PREPARATORIA CBTIS 114</t>
  </si>
  <si>
    <t>CONSTRUCCIÓN DE CUBIERTA METÁLICA EN LA ESC. PRIM. EST. IGNACIO ZARAGOZA NO. 2038</t>
  </si>
  <si>
    <t>COLADO DE BANQUETAS EN ÁREAS VERDES DE EXPLANADA DE LA PLAZA DE LA MEXICANIDAD</t>
  </si>
  <si>
    <t>TRABAJOS DE REHABILITACIÓN DE LAS INSTALACIONES DE LA PLAZA DE LA MEXICANIDAD</t>
  </si>
  <si>
    <t>CÁMARAS DE SOLAPA</t>
  </si>
  <si>
    <t>EQUIPO Y ACCESORIOS PARA VEHÍCULOS DE SEGURIDAD PÚBLICA</t>
  </si>
  <si>
    <t>EQUIPAMIENTO DE HERRAMIENTAS</t>
  </si>
  <si>
    <t>Del 01 de Enero al 30 de Junio del 2019</t>
  </si>
  <si>
    <t>Municipio de Juárez, Chihuahua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</si>
</sst>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name val="Calibri"/>
      <family val="2"/>
      <scheme val="minor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/>
    </xf>
    <xf numFmtId="49" fontId="15" fillId="0" borderId="15" xfId="1" applyNumberFormat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 shrinkToFit="1"/>
    </xf>
    <xf numFmtId="0" fontId="15" fillId="0" borderId="15" xfId="1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2" borderId="15" xfId="0" applyFont="1" applyFill="1" applyBorder="1" applyAlignment="1" applyProtection="1">
      <alignment vertical="center" wrapText="1"/>
      <protection locked="0"/>
    </xf>
    <xf numFmtId="0" fontId="9" fillId="0" borderId="15" xfId="1" applyFont="1" applyFill="1" applyBorder="1" applyAlignment="1">
      <alignment vertical="center" wrapText="1"/>
    </xf>
    <xf numFmtId="0" fontId="9" fillId="0" borderId="15" xfId="1" applyFont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locked="0"/>
    </xf>
    <xf numFmtId="43" fontId="14" fillId="3" borderId="17" xfId="5" applyFont="1" applyFill="1" applyBorder="1" applyAlignment="1" applyProtection="1">
      <alignment horizontal="center" vertical="center" wrapText="1"/>
      <protection locked="0"/>
    </xf>
    <xf numFmtId="43" fontId="14" fillId="3" borderId="18" xfId="5" applyFont="1" applyFill="1" applyBorder="1" applyAlignment="1" applyProtection="1">
      <alignment horizontal="center" vertical="center" wrapText="1"/>
      <protection locked="0"/>
    </xf>
    <xf numFmtId="43" fontId="14" fillId="3" borderId="19" xfId="3" applyNumberFormat="1" applyFont="1" applyFill="1" applyBorder="1" applyAlignment="1" applyProtection="1">
      <alignment horizontal="right" vertical="center" wrapText="1"/>
      <protection locked="0"/>
    </xf>
    <xf numFmtId="43" fontId="7" fillId="3" borderId="17" xfId="5" applyFont="1" applyFill="1" applyBorder="1" applyAlignment="1" applyProtection="1">
      <alignment horizontal="center" vertical="center" wrapText="1"/>
      <protection locked="0"/>
    </xf>
    <xf numFmtId="43" fontId="7" fillId="3" borderId="18" xfId="5" applyFont="1" applyFill="1" applyBorder="1" applyAlignment="1" applyProtection="1">
      <alignment horizontal="center" vertical="center" wrapText="1"/>
      <protection locked="0"/>
    </xf>
    <xf numFmtId="43" fontId="7" fillId="3" borderId="18" xfId="5" applyFont="1" applyFill="1" applyBorder="1" applyAlignment="1" applyProtection="1">
      <alignment horizontal="left" vertical="center" wrapText="1"/>
      <protection locked="0"/>
    </xf>
    <xf numFmtId="43" fontId="7" fillId="3" borderId="19" xfId="3" applyNumberFormat="1" applyFont="1" applyFill="1" applyBorder="1" applyAlignment="1" applyProtection="1">
      <alignment horizontal="right" vertical="center" wrapText="1"/>
      <protection locked="0"/>
    </xf>
    <xf numFmtId="0" fontId="15" fillId="0" borderId="14" xfId="1" applyFont="1" applyFill="1" applyBorder="1" applyAlignment="1">
      <alignment horizontal="center" vertical="center"/>
    </xf>
    <xf numFmtId="49" fontId="15" fillId="0" borderId="14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 shrinkToFit="1"/>
    </xf>
    <xf numFmtId="49" fontId="15" fillId="0" borderId="16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2" borderId="14" xfId="0" applyFont="1" applyFill="1" applyBorder="1" applyAlignment="1" applyProtection="1">
      <alignment vertical="center" wrapText="1"/>
      <protection locked="0"/>
    </xf>
    <xf numFmtId="43" fontId="7" fillId="3" borderId="5" xfId="5" applyFont="1" applyFill="1" applyBorder="1" applyAlignment="1" applyProtection="1">
      <alignment horizontal="center" vertical="center" wrapText="1"/>
      <protection locked="0"/>
    </xf>
    <xf numFmtId="43" fontId="7" fillId="3" borderId="1" xfId="5" applyFont="1" applyFill="1" applyBorder="1" applyAlignment="1" applyProtection="1">
      <alignment horizontal="center" vertical="center" wrapText="1"/>
      <protection locked="0"/>
    </xf>
    <xf numFmtId="43" fontId="7" fillId="3" borderId="1" xfId="5" applyFont="1" applyFill="1" applyBorder="1" applyAlignment="1" applyProtection="1">
      <alignment horizontal="left" vertical="center" wrapText="1"/>
      <protection locked="0"/>
    </xf>
    <xf numFmtId="43" fontId="7" fillId="3" borderId="6" xfId="3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4" fontId="9" fillId="0" borderId="21" xfId="3" applyNumberFormat="1" applyFont="1" applyFill="1" applyBorder="1" applyAlignment="1">
      <alignment vertical="center"/>
    </xf>
    <xf numFmtId="0" fontId="15" fillId="0" borderId="20" xfId="1" applyFont="1" applyFill="1" applyBorder="1" applyAlignment="1">
      <alignment horizontal="center" vertical="center"/>
    </xf>
    <xf numFmtId="4" fontId="9" fillId="2" borderId="21" xfId="3" applyNumberFormat="1" applyFont="1" applyFill="1" applyBorder="1" applyAlignment="1">
      <alignment vertical="center"/>
    </xf>
    <xf numFmtId="4" fontId="9" fillId="0" borderId="21" xfId="3" applyNumberFormat="1" applyFont="1" applyFill="1" applyBorder="1" applyAlignment="1">
      <alignment horizontal="right" vertical="center"/>
    </xf>
    <xf numFmtId="4" fontId="16" fillId="0" borderId="21" xfId="3" applyNumberFormat="1" applyFont="1" applyFill="1" applyBorder="1" applyAlignment="1" applyProtection="1">
      <alignment vertical="center" wrapText="1"/>
      <protection locked="0"/>
    </xf>
    <xf numFmtId="4" fontId="16" fillId="0" borderId="21" xfId="0" applyNumberFormat="1" applyFont="1" applyFill="1" applyBorder="1" applyAlignment="1" applyProtection="1">
      <alignment vertical="center"/>
      <protection locked="0"/>
    </xf>
    <xf numFmtId="4" fontId="16" fillId="2" borderId="21" xfId="0" applyNumberFormat="1" applyFont="1" applyFill="1" applyBorder="1" applyAlignment="1" applyProtection="1">
      <alignment vertical="center"/>
      <protection locked="0"/>
    </xf>
    <xf numFmtId="4" fontId="16" fillId="2" borderId="21" xfId="3" applyNumberFormat="1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4" fontId="16" fillId="2" borderId="24" xfId="3" applyNumberFormat="1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4" fontId="9" fillId="0" borderId="27" xfId="3" applyNumberFormat="1" applyFont="1" applyFill="1" applyBorder="1" applyAlignment="1">
      <alignment vertical="center"/>
    </xf>
    <xf numFmtId="4" fontId="9" fillId="0" borderId="29" xfId="3" applyNumberFormat="1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vertical="center" wrapText="1"/>
      <protection locked="0"/>
    </xf>
    <xf numFmtId="4" fontId="9" fillId="0" borderId="31" xfId="3" applyNumberFormat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vertical="center" wrapText="1"/>
    </xf>
    <xf numFmtId="4" fontId="9" fillId="2" borderId="29" xfId="3" applyNumberFormat="1" applyFont="1" applyFill="1" applyBorder="1" applyAlignment="1">
      <alignment vertical="center"/>
    </xf>
    <xf numFmtId="4" fontId="9" fillId="2" borderId="31" xfId="3" applyNumberFormat="1" applyFont="1" applyFill="1" applyBorder="1" applyAlignment="1">
      <alignment vertical="center"/>
    </xf>
    <xf numFmtId="4" fontId="9" fillId="0" borderId="33" xfId="3" applyNumberFormat="1" applyFont="1" applyFill="1" applyBorder="1" applyAlignment="1">
      <alignment vertical="center"/>
    </xf>
    <xf numFmtId="0" fontId="8" fillId="2" borderId="16" xfId="0" applyFont="1" applyFill="1" applyBorder="1" applyAlignment="1" applyProtection="1">
      <alignment vertical="center" wrapText="1"/>
      <protection locked="0"/>
    </xf>
    <xf numFmtId="4" fontId="9" fillId="0" borderId="29" xfId="3" applyNumberFormat="1" applyFont="1" applyFill="1" applyBorder="1" applyAlignment="1">
      <alignment horizontal="right" vertical="center"/>
    </xf>
    <xf numFmtId="43" fontId="7" fillId="3" borderId="7" xfId="5" applyFont="1" applyFill="1" applyBorder="1" applyAlignment="1" applyProtection="1">
      <alignment horizontal="center" vertical="center" wrapText="1"/>
      <protection locked="0"/>
    </xf>
    <xf numFmtId="43" fontId="7" fillId="3" borderId="8" xfId="5" applyFont="1" applyFill="1" applyBorder="1" applyAlignment="1" applyProtection="1">
      <alignment horizontal="center" vertical="center" wrapText="1"/>
      <protection locked="0"/>
    </xf>
    <xf numFmtId="43" fontId="7" fillId="3" borderId="8" xfId="5" applyFont="1" applyFill="1" applyBorder="1" applyAlignment="1" applyProtection="1">
      <alignment horizontal="left" vertical="center" wrapText="1"/>
      <protection locked="0"/>
    </xf>
    <xf numFmtId="43" fontId="7" fillId="3" borderId="9" xfId="3" applyNumberFormat="1" applyFont="1" applyFill="1" applyBorder="1" applyAlignment="1" applyProtection="1">
      <alignment horizontal="right" vertical="center" wrapText="1"/>
      <protection locked="0"/>
    </xf>
    <xf numFmtId="4" fontId="9" fillId="0" borderId="31" xfId="3" applyNumberFormat="1" applyFont="1" applyFill="1" applyBorder="1" applyAlignment="1">
      <alignment horizontal="right" vertical="center"/>
    </xf>
    <xf numFmtId="4" fontId="16" fillId="0" borderId="29" xfId="3" applyNumberFormat="1" applyFont="1" applyFill="1" applyBorder="1" applyAlignment="1" applyProtection="1">
      <alignment vertical="center" wrapText="1"/>
      <protection locked="0"/>
    </xf>
    <xf numFmtId="0" fontId="9" fillId="0" borderId="16" xfId="1" applyFont="1" applyBorder="1" applyAlignment="1">
      <alignment vertical="center" wrapText="1"/>
    </xf>
    <xf numFmtId="4" fontId="16" fillId="2" borderId="31" xfId="0" applyNumberFormat="1" applyFont="1" applyFill="1" applyBorder="1" applyAlignment="1" applyProtection="1">
      <alignment vertical="center"/>
      <protection locked="0"/>
    </xf>
    <xf numFmtId="4" fontId="16" fillId="0" borderId="31" xfId="3" applyNumberFormat="1" applyFont="1" applyFill="1" applyBorder="1" applyAlignment="1" applyProtection="1">
      <alignment vertical="center" wrapText="1"/>
      <protection locked="0"/>
    </xf>
    <xf numFmtId="4" fontId="16" fillId="0" borderId="33" xfId="3" applyNumberFormat="1" applyFont="1" applyFill="1" applyBorder="1" applyAlignment="1" applyProtection="1">
      <alignment vertical="center" wrapText="1"/>
      <protection locked="0"/>
    </xf>
    <xf numFmtId="4" fontId="16" fillId="2" borderId="31" xfId="3" applyNumberFormat="1" applyFont="1" applyFill="1" applyBorder="1" applyAlignment="1" applyProtection="1">
      <alignment vertical="center" wrapText="1"/>
      <protection locked="0"/>
    </xf>
    <xf numFmtId="0" fontId="16" fillId="0" borderId="16" xfId="0" applyFont="1" applyBorder="1" applyAlignment="1" applyProtection="1">
      <alignment vertical="center" wrapText="1"/>
      <protection locked="0"/>
    </xf>
    <xf numFmtId="4" fontId="16" fillId="2" borderId="29" xfId="3" applyNumberFormat="1" applyFont="1" applyFill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30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 wrapText="1" shrinkToFi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49" fontId="15" fillId="0" borderId="15" xfId="1" applyNumberFormat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 wrapText="1" shrinkToFit="1"/>
    </xf>
    <xf numFmtId="0" fontId="15" fillId="0" borderId="3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49" fontId="15" fillId="0" borderId="16" xfId="1" applyNumberFormat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wrapText="1" shrinkToFit="1"/>
    </xf>
    <xf numFmtId="0" fontId="15" fillId="0" borderId="32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49" fontId="15" fillId="0" borderId="13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 wrapText="1" shrinkToFi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15" fillId="0" borderId="22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49" fontId="15" fillId="0" borderId="23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3" xfId="0" applyFont="1" applyBorder="1"/>
    <xf numFmtId="0" fontId="13" fillId="0" borderId="0" xfId="0" applyFont="1" applyBorder="1"/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44" fontId="12" fillId="3" borderId="6" xfId="4" applyFont="1" applyFill="1" applyBorder="1" applyAlignment="1">
      <alignment horizontal="center" vertical="center"/>
    </xf>
    <xf numFmtId="44" fontId="12" fillId="3" borderId="2" xfId="4" applyFont="1" applyFill="1" applyBorder="1" applyAlignment="1">
      <alignment horizontal="center" vertical="center"/>
    </xf>
    <xf numFmtId="44" fontId="12" fillId="3" borderId="4" xfId="4" applyFont="1" applyFill="1" applyBorder="1" applyAlignment="1">
      <alignment horizontal="center" vertical="center"/>
    </xf>
  </cellXfs>
  <cellStyles count="6">
    <cellStyle name="Comma" xfId="3" builtinId="3"/>
    <cellStyle name="Comma 2" xfId="5"/>
    <cellStyle name="Currency" xfId="4" builtinId="4"/>
    <cellStyle name="Millares 2" xfId="2"/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6.53.9\oficios\Seguimiento%20de%20oficios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 OFICIO"/>
      <sheetName val="POR OBRA"/>
      <sheetName val="AUTORIZADO VS. APROBADO"/>
    </sheetNames>
    <sheetDataSet>
      <sheetData sheetId="0" refreshError="1"/>
      <sheetData sheetId="1" refreshError="1">
        <row r="27">
          <cell r="E27">
            <v>59451</v>
          </cell>
        </row>
        <row r="296">
          <cell r="B296" t="str">
            <v>AZM04</v>
          </cell>
          <cell r="C296">
            <v>511531</v>
          </cell>
          <cell r="D296" t="str">
            <v>31</v>
          </cell>
          <cell r="E296">
            <v>18534</v>
          </cell>
        </row>
        <row r="297">
          <cell r="B297" t="str">
            <v>AZM05</v>
          </cell>
          <cell r="C297">
            <v>511631</v>
          </cell>
        </row>
        <row r="336">
          <cell r="B336" t="str">
            <v>AZF04</v>
          </cell>
          <cell r="C336">
            <v>510631</v>
          </cell>
          <cell r="D336" t="str">
            <v>31</v>
          </cell>
          <cell r="E336">
            <v>18212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1"/>
  <sheetViews>
    <sheetView tabSelected="1" workbookViewId="0">
      <selection activeCell="F16" sqref="F16"/>
    </sheetView>
  </sheetViews>
  <sheetFormatPr defaultRowHeight="15"/>
  <cols>
    <col min="1" max="1" width="3.42578125" customWidth="1"/>
    <col min="3" max="3" width="7" bestFit="1" customWidth="1"/>
    <col min="4" max="4" width="6.140625" bestFit="1" customWidth="1"/>
    <col min="5" max="5" width="6.7109375" bestFit="1" customWidth="1"/>
    <col min="6" max="6" width="36.5703125" customWidth="1"/>
    <col min="7" max="7" width="16.5703125" bestFit="1" customWidth="1"/>
  </cols>
  <sheetData>
    <row r="1" spans="2:12" ht="16.5">
      <c r="B1" s="129" t="s">
        <v>243</v>
      </c>
      <c r="C1" s="129"/>
      <c r="D1" s="129"/>
      <c r="E1" s="129"/>
      <c r="F1" s="129"/>
      <c r="G1" s="129"/>
      <c r="H1" s="3"/>
      <c r="I1" s="1"/>
      <c r="J1" s="1"/>
      <c r="K1" s="1"/>
      <c r="L1" s="1"/>
    </row>
    <row r="2" spans="2:12" ht="16.5">
      <c r="B2" s="130" t="s">
        <v>54</v>
      </c>
      <c r="C2" s="130"/>
      <c r="D2" s="130"/>
      <c r="E2" s="130"/>
      <c r="F2" s="130"/>
      <c r="G2" s="130"/>
      <c r="H2" s="4"/>
      <c r="I2" s="1"/>
      <c r="J2" s="1"/>
      <c r="K2" s="1"/>
      <c r="L2" s="1"/>
    </row>
    <row r="3" spans="2:12" ht="17.25" customHeight="1">
      <c r="B3" s="130" t="s">
        <v>242</v>
      </c>
      <c r="C3" s="130"/>
      <c r="D3" s="130"/>
      <c r="E3" s="130"/>
      <c r="F3" s="130"/>
      <c r="G3" s="130"/>
      <c r="H3" s="4"/>
      <c r="I3" s="1"/>
      <c r="J3" s="1"/>
      <c r="K3" s="1"/>
      <c r="L3" s="1"/>
    </row>
    <row r="4" spans="2:12" ht="7.5" customHeight="1" thickBot="1">
      <c r="B4" s="2"/>
      <c r="C4" s="2"/>
      <c r="D4" s="2"/>
      <c r="E4" s="2"/>
      <c r="F4" s="2"/>
      <c r="G4" s="2"/>
      <c r="H4" s="2"/>
      <c r="I4" s="1"/>
      <c r="J4" s="1"/>
      <c r="K4" s="1"/>
      <c r="L4" s="1"/>
    </row>
    <row r="5" spans="2:12">
      <c r="B5" s="131" t="s">
        <v>0</v>
      </c>
      <c r="C5" s="132"/>
      <c r="D5" s="132"/>
      <c r="E5" s="132"/>
      <c r="F5" s="135" t="s">
        <v>1</v>
      </c>
      <c r="G5" s="138">
        <f>SUM(G8+G10+G13+G16+G25+G27+G32+G34+G36+G48+G54+G82+G96+G102+G105+G107+G110+G113+G115+G118+G120+G126+G138+G141+G143+G148)</f>
        <v>324388479.46000004</v>
      </c>
    </row>
    <row r="6" spans="2:12" ht="15.75" thickBot="1">
      <c r="B6" s="133"/>
      <c r="C6" s="134"/>
      <c r="D6" s="134"/>
      <c r="E6" s="134"/>
      <c r="F6" s="136"/>
      <c r="G6" s="139"/>
    </row>
    <row r="7" spans="2:12" ht="14.25" customHeight="1" thickBot="1">
      <c r="B7" s="5" t="s">
        <v>2</v>
      </c>
      <c r="C7" s="6" t="s">
        <v>3</v>
      </c>
      <c r="D7" s="6" t="s">
        <v>4</v>
      </c>
      <c r="E7" s="7" t="s">
        <v>5</v>
      </c>
      <c r="F7" s="137"/>
      <c r="G7" s="140"/>
    </row>
    <row r="8" spans="2:12" ht="15.75" thickBot="1">
      <c r="B8" s="31"/>
      <c r="C8" s="32"/>
      <c r="D8" s="32"/>
      <c r="E8" s="32"/>
      <c r="F8" s="33" t="s">
        <v>55</v>
      </c>
      <c r="G8" s="34">
        <f t="shared" ref="G8" si="0">SUM(G9:G9)</f>
        <v>0</v>
      </c>
    </row>
    <row r="9" spans="2:12" ht="15.75" thickBot="1">
      <c r="B9" s="71" t="s">
        <v>10</v>
      </c>
      <c r="C9" s="72">
        <v>509003</v>
      </c>
      <c r="D9" s="72">
        <v>3</v>
      </c>
      <c r="E9" s="72">
        <v>18311</v>
      </c>
      <c r="F9" s="46" t="s">
        <v>56</v>
      </c>
      <c r="G9" s="47">
        <v>0</v>
      </c>
    </row>
    <row r="10" spans="2:12" ht="15.75" thickBot="1">
      <c r="B10" s="17"/>
      <c r="C10" s="18"/>
      <c r="D10" s="18"/>
      <c r="E10" s="18"/>
      <c r="F10" s="22" t="s">
        <v>57</v>
      </c>
      <c r="G10" s="19">
        <f t="shared" ref="G10" si="1">SUM(G11:G12)</f>
        <v>0</v>
      </c>
    </row>
    <row r="11" spans="2:12" ht="25.5">
      <c r="B11" s="73" t="s">
        <v>58</v>
      </c>
      <c r="C11" s="74">
        <v>500004</v>
      </c>
      <c r="D11" s="74">
        <v>4</v>
      </c>
      <c r="E11" s="74">
        <v>18211</v>
      </c>
      <c r="F11" s="29" t="s">
        <v>59</v>
      </c>
      <c r="G11" s="48">
        <v>0</v>
      </c>
    </row>
    <row r="12" spans="2:12" ht="26.25" thickBot="1">
      <c r="B12" s="75" t="s">
        <v>60</v>
      </c>
      <c r="C12" s="76">
        <v>500104</v>
      </c>
      <c r="D12" s="76">
        <v>4</v>
      </c>
      <c r="E12" s="76">
        <v>59121</v>
      </c>
      <c r="F12" s="49" t="s">
        <v>61</v>
      </c>
      <c r="G12" s="50">
        <v>0</v>
      </c>
    </row>
    <row r="13" spans="2:12" ht="15.75" thickBot="1">
      <c r="B13" s="17"/>
      <c r="C13" s="18"/>
      <c r="D13" s="18"/>
      <c r="E13" s="18"/>
      <c r="F13" s="22" t="s">
        <v>62</v>
      </c>
      <c r="G13" s="23">
        <f t="shared" ref="G13" si="2">SUM(G14:G15)</f>
        <v>0</v>
      </c>
    </row>
    <row r="14" spans="2:12" ht="25.5">
      <c r="B14" s="77" t="s">
        <v>63</v>
      </c>
      <c r="C14" s="78">
        <v>500205</v>
      </c>
      <c r="D14" s="79" t="s">
        <v>9</v>
      </c>
      <c r="E14" s="78">
        <v>59455</v>
      </c>
      <c r="F14" s="29" t="s">
        <v>64</v>
      </c>
      <c r="G14" s="48">
        <v>0</v>
      </c>
    </row>
    <row r="15" spans="2:12" ht="26.25" thickBot="1">
      <c r="B15" s="80" t="s">
        <v>65</v>
      </c>
      <c r="C15" s="81">
        <v>500305</v>
      </c>
      <c r="D15" s="82" t="s">
        <v>9</v>
      </c>
      <c r="E15" s="81">
        <v>18311</v>
      </c>
      <c r="F15" s="49" t="s">
        <v>66</v>
      </c>
      <c r="G15" s="50">
        <v>0</v>
      </c>
    </row>
    <row r="16" spans="2:12" ht="15.75" thickBot="1">
      <c r="B16" s="20"/>
      <c r="C16" s="21"/>
      <c r="D16" s="21"/>
      <c r="E16" s="21"/>
      <c r="F16" s="22" t="s">
        <v>67</v>
      </c>
      <c r="G16" s="23">
        <f t="shared" ref="G16" si="3">SUM(G17:G24)</f>
        <v>235740.24</v>
      </c>
    </row>
    <row r="17" spans="2:7" ht="25.5">
      <c r="B17" s="51" t="s">
        <v>68</v>
      </c>
      <c r="C17" s="24">
        <v>500406</v>
      </c>
      <c r="D17" s="25" t="s">
        <v>69</v>
      </c>
      <c r="E17" s="26">
        <v>18212</v>
      </c>
      <c r="F17" s="52" t="s">
        <v>70</v>
      </c>
      <c r="G17" s="53">
        <v>215958.96</v>
      </c>
    </row>
    <row r="18" spans="2:7">
      <c r="B18" s="83" t="s">
        <v>63</v>
      </c>
      <c r="C18" s="84">
        <v>500506</v>
      </c>
      <c r="D18" s="9" t="s">
        <v>69</v>
      </c>
      <c r="E18" s="84">
        <v>18311</v>
      </c>
      <c r="F18" s="12" t="s">
        <v>71</v>
      </c>
      <c r="G18" s="38">
        <v>0</v>
      </c>
    </row>
    <row r="19" spans="2:7">
      <c r="B19" s="83" t="s">
        <v>63</v>
      </c>
      <c r="C19" s="84">
        <v>500606</v>
      </c>
      <c r="D19" s="9" t="s">
        <v>69</v>
      </c>
      <c r="E19" s="84">
        <v>18211</v>
      </c>
      <c r="F19" s="12" t="s">
        <v>72</v>
      </c>
      <c r="G19" s="38">
        <v>0</v>
      </c>
    </row>
    <row r="20" spans="2:7">
      <c r="B20" s="83" t="s">
        <v>63</v>
      </c>
      <c r="C20" s="84">
        <v>500706</v>
      </c>
      <c r="D20" s="9" t="s">
        <v>69</v>
      </c>
      <c r="E20" s="84">
        <v>18211</v>
      </c>
      <c r="F20" s="12" t="s">
        <v>73</v>
      </c>
      <c r="G20" s="38">
        <v>0</v>
      </c>
    </row>
    <row r="21" spans="2:7">
      <c r="B21" s="83" t="s">
        <v>63</v>
      </c>
      <c r="C21" s="84">
        <v>500806</v>
      </c>
      <c r="D21" s="9" t="s">
        <v>69</v>
      </c>
      <c r="E21" s="84">
        <v>18211</v>
      </c>
      <c r="F21" s="12" t="s">
        <v>74</v>
      </c>
      <c r="G21" s="38">
        <v>0</v>
      </c>
    </row>
    <row r="22" spans="2:7" ht="25.5">
      <c r="B22" s="37" t="s">
        <v>75</v>
      </c>
      <c r="C22" s="8">
        <v>500906</v>
      </c>
      <c r="D22" s="9" t="s">
        <v>69</v>
      </c>
      <c r="E22" s="10">
        <v>18311</v>
      </c>
      <c r="F22" s="12" t="s">
        <v>76</v>
      </c>
      <c r="G22" s="38">
        <v>19781.28</v>
      </c>
    </row>
    <row r="23" spans="2:7">
      <c r="B23" s="83" t="s">
        <v>63</v>
      </c>
      <c r="C23" s="84">
        <v>501006</v>
      </c>
      <c r="D23" s="9" t="s">
        <v>69</v>
      </c>
      <c r="E23" s="84">
        <v>18211</v>
      </c>
      <c r="F23" s="12" t="s">
        <v>77</v>
      </c>
      <c r="G23" s="38">
        <v>0</v>
      </c>
    </row>
    <row r="24" spans="2:7" ht="26.25" thickBot="1">
      <c r="B24" s="75" t="s">
        <v>63</v>
      </c>
      <c r="C24" s="76">
        <v>501106</v>
      </c>
      <c r="D24" s="27" t="s">
        <v>69</v>
      </c>
      <c r="E24" s="76">
        <v>18211</v>
      </c>
      <c r="F24" s="49" t="s">
        <v>78</v>
      </c>
      <c r="G24" s="54">
        <v>0</v>
      </c>
    </row>
    <row r="25" spans="2:7" ht="15.75" thickBot="1">
      <c r="B25" s="20"/>
      <c r="C25" s="21"/>
      <c r="D25" s="21"/>
      <c r="E25" s="21"/>
      <c r="F25" s="22" t="s">
        <v>79</v>
      </c>
      <c r="G25" s="23">
        <f t="shared" ref="G25" si="4">SUM(G26:G26)</f>
        <v>0</v>
      </c>
    </row>
    <row r="26" spans="2:7" ht="51.75" thickBot="1">
      <c r="B26" s="85" t="s">
        <v>208</v>
      </c>
      <c r="C26" s="86">
        <v>501208</v>
      </c>
      <c r="D26" s="86">
        <v>8</v>
      </c>
      <c r="E26" s="87" t="s">
        <v>80</v>
      </c>
      <c r="F26" s="16" t="s">
        <v>81</v>
      </c>
      <c r="G26" s="55">
        <v>0</v>
      </c>
    </row>
    <row r="27" spans="2:7" ht="15.75" thickBot="1">
      <c r="B27" s="20"/>
      <c r="C27" s="21"/>
      <c r="D27" s="21"/>
      <c r="E27" s="21"/>
      <c r="F27" s="22" t="s">
        <v>82</v>
      </c>
      <c r="G27" s="23">
        <f t="shared" ref="G27" si="5">SUM(G28:G31)</f>
        <v>35591710.43</v>
      </c>
    </row>
    <row r="28" spans="2:7">
      <c r="B28" s="51" t="s">
        <v>11</v>
      </c>
      <c r="C28" s="24">
        <v>501309</v>
      </c>
      <c r="D28" s="25" t="s">
        <v>12</v>
      </c>
      <c r="E28" s="28">
        <v>59511</v>
      </c>
      <c r="F28" s="29" t="s">
        <v>83</v>
      </c>
      <c r="G28" s="48">
        <v>25272081</v>
      </c>
    </row>
    <row r="29" spans="2:7">
      <c r="B29" s="88" t="s">
        <v>14</v>
      </c>
      <c r="C29" s="89">
        <v>501409</v>
      </c>
      <c r="D29" s="90" t="s">
        <v>12</v>
      </c>
      <c r="E29" s="89">
        <v>57313</v>
      </c>
      <c r="F29" s="12" t="s">
        <v>84</v>
      </c>
      <c r="G29" s="36">
        <v>1269974.05</v>
      </c>
    </row>
    <row r="30" spans="2:7">
      <c r="B30" s="88" t="s">
        <v>6</v>
      </c>
      <c r="C30" s="89">
        <v>501509</v>
      </c>
      <c r="D30" s="90" t="s">
        <v>12</v>
      </c>
      <c r="E30" s="89">
        <v>18312</v>
      </c>
      <c r="F30" s="12" t="s">
        <v>85</v>
      </c>
      <c r="G30" s="36">
        <v>9000000</v>
      </c>
    </row>
    <row r="31" spans="2:7" ht="15.75" thickBot="1">
      <c r="B31" s="91" t="s">
        <v>13</v>
      </c>
      <c r="C31" s="92">
        <v>501609</v>
      </c>
      <c r="D31" s="93" t="s">
        <v>12</v>
      </c>
      <c r="E31" s="92">
        <v>18211</v>
      </c>
      <c r="F31" s="49" t="s">
        <v>86</v>
      </c>
      <c r="G31" s="50">
        <v>49655.38</v>
      </c>
    </row>
    <row r="32" spans="2:7" ht="15.75" thickBot="1">
      <c r="B32" s="20"/>
      <c r="C32" s="21"/>
      <c r="D32" s="21"/>
      <c r="E32" s="21"/>
      <c r="F32" s="22" t="s">
        <v>87</v>
      </c>
      <c r="G32" s="23">
        <f t="shared" ref="G32" si="6">G33</f>
        <v>0</v>
      </c>
    </row>
    <row r="33" spans="2:7" ht="26.25" thickBot="1">
      <c r="B33" s="94" t="s">
        <v>15</v>
      </c>
      <c r="C33" s="86">
        <v>501710</v>
      </c>
      <c r="D33" s="86">
        <v>10</v>
      </c>
      <c r="E33" s="86">
        <v>18311</v>
      </c>
      <c r="F33" s="16" t="s">
        <v>88</v>
      </c>
      <c r="G33" s="55">
        <v>0</v>
      </c>
    </row>
    <row r="34" spans="2:7" ht="15.75" thickBot="1">
      <c r="B34" s="20"/>
      <c r="C34" s="21"/>
      <c r="D34" s="21"/>
      <c r="E34" s="21"/>
      <c r="F34" s="22" t="s">
        <v>89</v>
      </c>
      <c r="G34" s="23">
        <f t="shared" ref="G34" si="7">SUM(G35:G35)</f>
        <v>0</v>
      </c>
    </row>
    <row r="35" spans="2:7" ht="26.25" thickBot="1">
      <c r="B35" s="95" t="s">
        <v>90</v>
      </c>
      <c r="C35" s="96">
        <v>501811</v>
      </c>
      <c r="D35" s="96">
        <v>11</v>
      </c>
      <c r="E35" s="96">
        <v>59121</v>
      </c>
      <c r="F35" s="16" t="s">
        <v>91</v>
      </c>
      <c r="G35" s="55">
        <v>0</v>
      </c>
    </row>
    <row r="36" spans="2:7" ht="15.75" thickBot="1">
      <c r="B36" s="20"/>
      <c r="C36" s="21"/>
      <c r="D36" s="21"/>
      <c r="E36" s="21"/>
      <c r="F36" s="22" t="s">
        <v>92</v>
      </c>
      <c r="G36" s="23">
        <f>SUM(G37:G47)</f>
        <v>58728713.140000001</v>
      </c>
    </row>
    <row r="37" spans="2:7" ht="25.5">
      <c r="B37" s="51" t="s">
        <v>93</v>
      </c>
      <c r="C37" s="24">
        <v>501912</v>
      </c>
      <c r="D37" s="25" t="s">
        <v>94</v>
      </c>
      <c r="E37" s="28" t="s">
        <v>95</v>
      </c>
      <c r="F37" s="30" t="s">
        <v>96</v>
      </c>
      <c r="G37" s="48">
        <v>150000</v>
      </c>
    </row>
    <row r="38" spans="2:7">
      <c r="B38" s="97" t="s">
        <v>97</v>
      </c>
      <c r="C38" s="98">
        <v>502012</v>
      </c>
      <c r="D38" s="98">
        <v>12</v>
      </c>
      <c r="E38" s="98">
        <v>55314</v>
      </c>
      <c r="F38" s="13" t="s">
        <v>98</v>
      </c>
      <c r="G38" s="36">
        <v>0</v>
      </c>
    </row>
    <row r="39" spans="2:7">
      <c r="B39" s="88" t="s">
        <v>17</v>
      </c>
      <c r="C39" s="89">
        <v>502112</v>
      </c>
      <c r="D39" s="90" t="s">
        <v>94</v>
      </c>
      <c r="E39" s="89">
        <v>57216</v>
      </c>
      <c r="F39" s="13" t="s">
        <v>99</v>
      </c>
      <c r="G39" s="36">
        <v>44450578.32</v>
      </c>
    </row>
    <row r="40" spans="2:7" ht="25.5">
      <c r="B40" s="99" t="s">
        <v>18</v>
      </c>
      <c r="C40" s="100">
        <v>510312</v>
      </c>
      <c r="D40" s="100">
        <v>12</v>
      </c>
      <c r="E40" s="89">
        <v>18414</v>
      </c>
      <c r="F40" s="13" t="s">
        <v>100</v>
      </c>
      <c r="G40" s="38">
        <v>0</v>
      </c>
    </row>
    <row r="41" spans="2:7">
      <c r="B41" s="99" t="s">
        <v>36</v>
      </c>
      <c r="C41" s="100">
        <v>510512</v>
      </c>
      <c r="D41" s="100">
        <v>12</v>
      </c>
      <c r="E41" s="89">
        <v>18212</v>
      </c>
      <c r="F41" s="13" t="s">
        <v>101</v>
      </c>
      <c r="G41" s="38">
        <v>0</v>
      </c>
    </row>
    <row r="42" spans="2:7" ht="38.25">
      <c r="B42" s="99" t="s">
        <v>209</v>
      </c>
      <c r="C42" s="100">
        <v>510712</v>
      </c>
      <c r="D42" s="100" t="s">
        <v>94</v>
      </c>
      <c r="E42" s="89">
        <v>57313</v>
      </c>
      <c r="F42" s="13" t="s">
        <v>210</v>
      </c>
      <c r="G42" s="38">
        <v>0</v>
      </c>
    </row>
    <row r="43" spans="2:7" ht="25.5">
      <c r="B43" s="99" t="s">
        <v>211</v>
      </c>
      <c r="C43" s="100">
        <v>510812</v>
      </c>
      <c r="D43" s="100" t="s">
        <v>94</v>
      </c>
      <c r="E43" s="89">
        <v>57312</v>
      </c>
      <c r="F43" s="13" t="s">
        <v>212</v>
      </c>
      <c r="G43" s="38">
        <v>0</v>
      </c>
    </row>
    <row r="44" spans="2:7">
      <c r="B44" s="99" t="s">
        <v>211</v>
      </c>
      <c r="C44" s="100">
        <v>510912</v>
      </c>
      <c r="D44" s="100" t="s">
        <v>94</v>
      </c>
      <c r="E44" s="89">
        <v>57311</v>
      </c>
      <c r="F44" s="13" t="s">
        <v>213</v>
      </c>
      <c r="G44" s="38">
        <v>0</v>
      </c>
    </row>
    <row r="45" spans="2:7" ht="25.5">
      <c r="B45" s="99" t="s">
        <v>211</v>
      </c>
      <c r="C45" s="100">
        <v>511012</v>
      </c>
      <c r="D45" s="100" t="s">
        <v>94</v>
      </c>
      <c r="E45" s="89">
        <v>18811</v>
      </c>
      <c r="F45" s="13" t="s">
        <v>214</v>
      </c>
      <c r="G45" s="38">
        <v>14128134.82</v>
      </c>
    </row>
    <row r="46" spans="2:7">
      <c r="B46" s="99" t="s">
        <v>215</v>
      </c>
      <c r="C46" s="100">
        <v>511112</v>
      </c>
      <c r="D46" s="100" t="s">
        <v>94</v>
      </c>
      <c r="E46" s="89">
        <v>18311</v>
      </c>
      <c r="F46" s="13" t="s">
        <v>216</v>
      </c>
      <c r="G46" s="38">
        <v>0</v>
      </c>
    </row>
    <row r="47" spans="2:7" ht="26.25" thickBot="1">
      <c r="B47" s="101" t="s">
        <v>217</v>
      </c>
      <c r="C47" s="102">
        <v>511712</v>
      </c>
      <c r="D47" s="102" t="s">
        <v>94</v>
      </c>
      <c r="E47" s="92">
        <v>18414</v>
      </c>
      <c r="F47" s="56" t="s">
        <v>218</v>
      </c>
      <c r="G47" s="54">
        <v>0</v>
      </c>
    </row>
    <row r="48" spans="2:7" ht="15.75" thickBot="1">
      <c r="B48" s="20"/>
      <c r="C48" s="21"/>
      <c r="D48" s="21"/>
      <c r="E48" s="21"/>
      <c r="F48" s="22" t="s">
        <v>102</v>
      </c>
      <c r="G48" s="23">
        <f t="shared" ref="G48" si="8">SUM(G49:G53)</f>
        <v>1135411.6700000002</v>
      </c>
    </row>
    <row r="49" spans="2:7">
      <c r="B49" s="73" t="s">
        <v>103</v>
      </c>
      <c r="C49" s="74">
        <v>502213</v>
      </c>
      <c r="D49" s="74">
        <v>13</v>
      </c>
      <c r="E49" s="74">
        <v>18411</v>
      </c>
      <c r="F49" s="29" t="s">
        <v>104</v>
      </c>
      <c r="G49" s="57">
        <v>0</v>
      </c>
    </row>
    <row r="50" spans="2:7">
      <c r="B50" s="37" t="s">
        <v>21</v>
      </c>
      <c r="C50" s="8">
        <v>502313</v>
      </c>
      <c r="D50" s="9" t="s">
        <v>105</v>
      </c>
      <c r="E50" s="11">
        <v>18411</v>
      </c>
      <c r="F50" s="12" t="s">
        <v>106</v>
      </c>
      <c r="G50" s="39">
        <v>1082164.32</v>
      </c>
    </row>
    <row r="51" spans="2:7" ht="25.5">
      <c r="B51" s="97" t="s">
        <v>103</v>
      </c>
      <c r="C51" s="98">
        <v>502413</v>
      </c>
      <c r="D51" s="98">
        <v>13</v>
      </c>
      <c r="E51" s="98">
        <v>18411</v>
      </c>
      <c r="F51" s="12" t="s">
        <v>107</v>
      </c>
      <c r="G51" s="39">
        <v>0</v>
      </c>
    </row>
    <row r="52" spans="2:7" ht="25.5">
      <c r="B52" s="37" t="s">
        <v>20</v>
      </c>
      <c r="C52" s="8">
        <v>502513</v>
      </c>
      <c r="D52" s="9" t="s">
        <v>105</v>
      </c>
      <c r="E52" s="11">
        <v>18533</v>
      </c>
      <c r="F52" s="12" t="s">
        <v>108</v>
      </c>
      <c r="G52" s="39">
        <v>0</v>
      </c>
    </row>
    <row r="53" spans="2:7" ht="39" thickBot="1">
      <c r="B53" s="103" t="s">
        <v>19</v>
      </c>
      <c r="C53" s="104">
        <v>502613</v>
      </c>
      <c r="D53" s="27" t="s">
        <v>105</v>
      </c>
      <c r="E53" s="105">
        <v>18711</v>
      </c>
      <c r="F53" s="49" t="s">
        <v>109</v>
      </c>
      <c r="G53" s="62">
        <v>53247.35</v>
      </c>
    </row>
    <row r="54" spans="2:7" ht="15.75" thickBot="1">
      <c r="B54" s="20"/>
      <c r="C54" s="21"/>
      <c r="D54" s="21"/>
      <c r="E54" s="21"/>
      <c r="F54" s="22" t="s">
        <v>110</v>
      </c>
      <c r="G54" s="23">
        <f>SUM(G55:G81)</f>
        <v>187775571.20999998</v>
      </c>
    </row>
    <row r="55" spans="2:7">
      <c r="B55" s="73" t="s">
        <v>24</v>
      </c>
      <c r="C55" s="74">
        <v>502814</v>
      </c>
      <c r="D55" s="74">
        <v>14</v>
      </c>
      <c r="E55" s="74">
        <v>59125</v>
      </c>
      <c r="F55" s="29" t="s">
        <v>111</v>
      </c>
      <c r="G55" s="63">
        <v>0</v>
      </c>
    </row>
    <row r="56" spans="2:7">
      <c r="B56" s="97" t="s">
        <v>24</v>
      </c>
      <c r="C56" s="98">
        <v>502914</v>
      </c>
      <c r="D56" s="98">
        <v>14</v>
      </c>
      <c r="E56" s="98">
        <v>59114</v>
      </c>
      <c r="F56" s="12" t="s">
        <v>112</v>
      </c>
      <c r="G56" s="40">
        <v>0</v>
      </c>
    </row>
    <row r="57" spans="2:7">
      <c r="B57" s="97" t="s">
        <v>24</v>
      </c>
      <c r="C57" s="98">
        <v>503014</v>
      </c>
      <c r="D57" s="98">
        <v>14</v>
      </c>
      <c r="E57" s="98">
        <v>59113</v>
      </c>
      <c r="F57" s="12" t="s">
        <v>113</v>
      </c>
      <c r="G57" s="41">
        <v>0</v>
      </c>
    </row>
    <row r="58" spans="2:7">
      <c r="B58" s="97" t="s">
        <v>114</v>
      </c>
      <c r="C58" s="98">
        <v>503114</v>
      </c>
      <c r="D58" s="98">
        <v>14</v>
      </c>
      <c r="E58" s="98">
        <v>59126</v>
      </c>
      <c r="F58" s="12" t="s">
        <v>115</v>
      </c>
      <c r="G58" s="41">
        <v>0</v>
      </c>
    </row>
    <row r="59" spans="2:7" ht="25.5">
      <c r="B59" s="37" t="s">
        <v>24</v>
      </c>
      <c r="C59" s="8">
        <v>503514</v>
      </c>
      <c r="D59" s="9" t="s">
        <v>116</v>
      </c>
      <c r="E59" s="11">
        <v>59111</v>
      </c>
      <c r="F59" s="12" t="s">
        <v>120</v>
      </c>
      <c r="G59" s="41">
        <v>0</v>
      </c>
    </row>
    <row r="60" spans="2:7">
      <c r="B60" s="88" t="s">
        <v>23</v>
      </c>
      <c r="C60" s="89">
        <v>503714</v>
      </c>
      <c r="D60" s="89" t="s">
        <v>116</v>
      </c>
      <c r="E60" s="89">
        <v>59114</v>
      </c>
      <c r="F60" s="12" t="s">
        <v>121</v>
      </c>
      <c r="G60" s="41">
        <v>112500000</v>
      </c>
    </row>
    <row r="61" spans="2:7" ht="38.25">
      <c r="B61" s="88" t="s">
        <v>26</v>
      </c>
      <c r="C61" s="89">
        <v>503814</v>
      </c>
      <c r="D61" s="89" t="s">
        <v>116</v>
      </c>
      <c r="E61" s="89">
        <v>59121</v>
      </c>
      <c r="F61" s="14" t="s">
        <v>219</v>
      </c>
      <c r="G61" s="41">
        <v>0</v>
      </c>
    </row>
    <row r="62" spans="2:7" ht="25.5">
      <c r="B62" s="88" t="s">
        <v>26</v>
      </c>
      <c r="C62" s="89">
        <v>503914</v>
      </c>
      <c r="D62" s="89">
        <v>14</v>
      </c>
      <c r="E62" s="89">
        <v>59121</v>
      </c>
      <c r="F62" s="12" t="s">
        <v>122</v>
      </c>
      <c r="G62" s="41">
        <v>0</v>
      </c>
    </row>
    <row r="63" spans="2:7">
      <c r="B63" s="88" t="s">
        <v>24</v>
      </c>
      <c r="C63" s="89">
        <v>509314</v>
      </c>
      <c r="D63" s="89" t="s">
        <v>116</v>
      </c>
      <c r="E63" s="89">
        <v>59111</v>
      </c>
      <c r="F63" s="12" t="s">
        <v>220</v>
      </c>
      <c r="G63" s="42">
        <v>453401.26</v>
      </c>
    </row>
    <row r="64" spans="2:7" ht="25.5">
      <c r="B64" s="88" t="s">
        <v>23</v>
      </c>
      <c r="C64" s="89">
        <v>509514</v>
      </c>
      <c r="D64" s="89" t="s">
        <v>116</v>
      </c>
      <c r="E64" s="89">
        <v>59124</v>
      </c>
      <c r="F64" s="12" t="s">
        <v>221</v>
      </c>
      <c r="G64" s="42">
        <v>1760918.94</v>
      </c>
    </row>
    <row r="65" spans="2:7">
      <c r="B65" s="97" t="s">
        <v>25</v>
      </c>
      <c r="C65" s="98">
        <v>509714</v>
      </c>
      <c r="D65" s="98" t="s">
        <v>116</v>
      </c>
      <c r="E65" s="98">
        <v>59148</v>
      </c>
      <c r="F65" s="12" t="s">
        <v>222</v>
      </c>
      <c r="G65" s="41">
        <v>1523517.37</v>
      </c>
    </row>
    <row r="66" spans="2:7" ht="38.25">
      <c r="B66" s="37" t="s">
        <v>223</v>
      </c>
      <c r="C66" s="8">
        <v>509814</v>
      </c>
      <c r="D66" s="9" t="s">
        <v>116</v>
      </c>
      <c r="E66" s="11">
        <v>59113</v>
      </c>
      <c r="F66" s="12" t="s">
        <v>224</v>
      </c>
      <c r="G66" s="41">
        <v>1471472.56</v>
      </c>
    </row>
    <row r="67" spans="2:7">
      <c r="B67" s="88" t="s">
        <v>225</v>
      </c>
      <c r="C67" s="89">
        <v>509914</v>
      </c>
      <c r="D67" s="89" t="s">
        <v>116</v>
      </c>
      <c r="E67" s="89">
        <v>59122</v>
      </c>
      <c r="F67" s="12" t="s">
        <v>226</v>
      </c>
      <c r="G67" s="41">
        <v>6823194.8100000015</v>
      </c>
    </row>
    <row r="68" spans="2:7" ht="25.5">
      <c r="B68" s="97" t="s">
        <v>23</v>
      </c>
      <c r="C68" s="98">
        <v>511214</v>
      </c>
      <c r="D68" s="98" t="s">
        <v>116</v>
      </c>
      <c r="E68" s="98">
        <v>59121</v>
      </c>
      <c r="F68" s="12" t="s">
        <v>227</v>
      </c>
      <c r="G68" s="41">
        <v>0</v>
      </c>
    </row>
    <row r="69" spans="2:7" ht="38.25">
      <c r="B69" s="37" t="s">
        <v>228</v>
      </c>
      <c r="C69" s="8">
        <v>511314</v>
      </c>
      <c r="D69" s="9" t="s">
        <v>116</v>
      </c>
      <c r="E69" s="11">
        <v>18411</v>
      </c>
      <c r="F69" s="14" t="s">
        <v>229</v>
      </c>
      <c r="G69" s="42">
        <v>0</v>
      </c>
    </row>
    <row r="70" spans="2:7" ht="38.25">
      <c r="B70" s="37" t="s">
        <v>230</v>
      </c>
      <c r="C70" s="8">
        <v>511414</v>
      </c>
      <c r="D70" s="9" t="s">
        <v>116</v>
      </c>
      <c r="E70" s="11">
        <v>18311</v>
      </c>
      <c r="F70" s="14" t="s">
        <v>229</v>
      </c>
      <c r="G70" s="42">
        <v>0</v>
      </c>
    </row>
    <row r="71" spans="2:7">
      <c r="B71" s="37" t="s">
        <v>26</v>
      </c>
      <c r="C71" s="8">
        <v>550014</v>
      </c>
      <c r="D71" s="9" t="s">
        <v>116</v>
      </c>
      <c r="E71" s="11">
        <v>59124</v>
      </c>
      <c r="F71" s="14" t="s">
        <v>117</v>
      </c>
      <c r="G71" s="42">
        <v>0</v>
      </c>
    </row>
    <row r="72" spans="2:7" ht="25.5">
      <c r="B72" s="37" t="s">
        <v>26</v>
      </c>
      <c r="C72" s="8">
        <v>550114</v>
      </c>
      <c r="D72" s="9">
        <v>14</v>
      </c>
      <c r="E72" s="11">
        <v>59113</v>
      </c>
      <c r="F72" s="15" t="s">
        <v>118</v>
      </c>
      <c r="G72" s="42">
        <v>34888438.619999997</v>
      </c>
    </row>
    <row r="73" spans="2:7" ht="25.5">
      <c r="B73" s="37" t="s">
        <v>26</v>
      </c>
      <c r="C73" s="8">
        <v>550214</v>
      </c>
      <c r="D73" s="9" t="s">
        <v>116</v>
      </c>
      <c r="E73" s="11">
        <v>59113</v>
      </c>
      <c r="F73" s="15" t="s">
        <v>231</v>
      </c>
      <c r="G73" s="42">
        <v>14522597.979999999</v>
      </c>
    </row>
    <row r="74" spans="2:7">
      <c r="B74" s="37" t="s">
        <v>26</v>
      </c>
      <c r="C74" s="8">
        <v>550314</v>
      </c>
      <c r="D74" s="9">
        <v>14</v>
      </c>
      <c r="E74" s="11">
        <v>59144</v>
      </c>
      <c r="F74" s="15" t="s">
        <v>119</v>
      </c>
      <c r="G74" s="42">
        <v>12868366.450000001</v>
      </c>
    </row>
    <row r="75" spans="2:7" ht="51">
      <c r="B75" s="37" t="s">
        <v>26</v>
      </c>
      <c r="C75" s="8">
        <v>550414</v>
      </c>
      <c r="D75" s="9" t="s">
        <v>116</v>
      </c>
      <c r="E75" s="11">
        <v>59112</v>
      </c>
      <c r="F75" s="15" t="s">
        <v>232</v>
      </c>
      <c r="G75" s="42">
        <v>773661.02</v>
      </c>
    </row>
    <row r="76" spans="2:7">
      <c r="B76" s="37" t="s">
        <v>26</v>
      </c>
      <c r="C76" s="8">
        <v>550514</v>
      </c>
      <c r="D76" s="9" t="s">
        <v>116</v>
      </c>
      <c r="E76" s="11">
        <v>59148</v>
      </c>
      <c r="F76" s="15" t="s">
        <v>233</v>
      </c>
      <c r="G76" s="42">
        <v>190002.2</v>
      </c>
    </row>
    <row r="77" spans="2:7" ht="25.5">
      <c r="B77" s="37" t="s">
        <v>26</v>
      </c>
      <c r="C77" s="8">
        <v>550614</v>
      </c>
      <c r="D77" s="9" t="s">
        <v>116</v>
      </c>
      <c r="E77" s="11">
        <v>59122</v>
      </c>
      <c r="F77" s="15" t="s">
        <v>234</v>
      </c>
      <c r="G77" s="42">
        <v>0</v>
      </c>
    </row>
    <row r="78" spans="2:7" ht="38.25">
      <c r="B78" s="37" t="s">
        <v>26</v>
      </c>
      <c r="C78" s="8">
        <v>550714</v>
      </c>
      <c r="D78" s="9" t="s">
        <v>116</v>
      </c>
      <c r="E78" s="11">
        <v>59125</v>
      </c>
      <c r="F78" s="15" t="s">
        <v>235</v>
      </c>
      <c r="G78" s="42">
        <v>0</v>
      </c>
    </row>
    <row r="79" spans="2:7" ht="38.25">
      <c r="B79" s="37" t="s">
        <v>26</v>
      </c>
      <c r="C79" s="8">
        <v>550814</v>
      </c>
      <c r="D79" s="9" t="s">
        <v>116</v>
      </c>
      <c r="E79" s="11">
        <v>59125</v>
      </c>
      <c r="F79" s="15" t="s">
        <v>236</v>
      </c>
      <c r="G79" s="42">
        <v>0</v>
      </c>
    </row>
    <row r="80" spans="2:7" ht="38.25">
      <c r="B80" s="37" t="s">
        <v>26</v>
      </c>
      <c r="C80" s="8">
        <v>550914</v>
      </c>
      <c r="D80" s="9" t="s">
        <v>116</v>
      </c>
      <c r="E80" s="11">
        <v>59124</v>
      </c>
      <c r="F80" s="15" t="s">
        <v>237</v>
      </c>
      <c r="G80" s="42">
        <v>0</v>
      </c>
    </row>
    <row r="81" spans="2:7" ht="39" thickBot="1">
      <c r="B81" s="103" t="s">
        <v>26</v>
      </c>
      <c r="C81" s="104">
        <v>551014</v>
      </c>
      <c r="D81" s="27" t="s">
        <v>116</v>
      </c>
      <c r="E81" s="105">
        <v>59111</v>
      </c>
      <c r="F81" s="64" t="s">
        <v>238</v>
      </c>
      <c r="G81" s="65">
        <v>0</v>
      </c>
    </row>
    <row r="82" spans="2:7" ht="15.75" thickBot="1">
      <c r="B82" s="20"/>
      <c r="C82" s="21"/>
      <c r="D82" s="21"/>
      <c r="E82" s="21"/>
      <c r="F82" s="22" t="s">
        <v>123</v>
      </c>
      <c r="G82" s="23">
        <f t="shared" ref="G82" si="9">SUM(G83:G95)</f>
        <v>2634900</v>
      </c>
    </row>
    <row r="83" spans="2:7">
      <c r="B83" s="106" t="s">
        <v>35</v>
      </c>
      <c r="C83" s="107">
        <v>504015</v>
      </c>
      <c r="D83" s="107">
        <v>15</v>
      </c>
      <c r="E83" s="107">
        <v>18351</v>
      </c>
      <c r="F83" s="29" t="s">
        <v>124</v>
      </c>
      <c r="G83" s="63">
        <v>0</v>
      </c>
    </row>
    <row r="84" spans="2:7">
      <c r="B84" s="88" t="s">
        <v>125</v>
      </c>
      <c r="C84" s="89">
        <v>504115</v>
      </c>
      <c r="D84" s="89">
        <v>15</v>
      </c>
      <c r="E84" s="89">
        <v>57813</v>
      </c>
      <c r="F84" s="12" t="s">
        <v>126</v>
      </c>
      <c r="G84" s="40">
        <v>0</v>
      </c>
    </row>
    <row r="85" spans="2:7">
      <c r="B85" s="83" t="s">
        <v>60</v>
      </c>
      <c r="C85" s="84">
        <v>504215</v>
      </c>
      <c r="D85" s="84">
        <v>15</v>
      </c>
      <c r="E85" s="84">
        <v>18351</v>
      </c>
      <c r="F85" s="12" t="s">
        <v>127</v>
      </c>
      <c r="G85" s="41">
        <v>0</v>
      </c>
    </row>
    <row r="86" spans="2:7" ht="25.5">
      <c r="B86" s="37" t="s">
        <v>28</v>
      </c>
      <c r="C86" s="8">
        <v>504315</v>
      </c>
      <c r="D86" s="9" t="s">
        <v>128</v>
      </c>
      <c r="E86" s="11">
        <v>59471</v>
      </c>
      <c r="F86" s="12" t="s">
        <v>129</v>
      </c>
      <c r="G86" s="40">
        <v>0</v>
      </c>
    </row>
    <row r="87" spans="2:7">
      <c r="B87" s="83" t="s">
        <v>60</v>
      </c>
      <c r="C87" s="84">
        <v>504415</v>
      </c>
      <c r="D87" s="84">
        <v>15</v>
      </c>
      <c r="E87" s="84">
        <v>59471</v>
      </c>
      <c r="F87" s="12" t="s">
        <v>130</v>
      </c>
      <c r="G87" s="40">
        <v>0</v>
      </c>
    </row>
    <row r="88" spans="2:7" ht="25.5">
      <c r="B88" s="88" t="s">
        <v>131</v>
      </c>
      <c r="C88" s="89">
        <v>504515</v>
      </c>
      <c r="D88" s="89">
        <v>15</v>
      </c>
      <c r="E88" s="89">
        <v>59471</v>
      </c>
      <c r="F88" s="12" t="s">
        <v>132</v>
      </c>
      <c r="G88" s="40">
        <v>0</v>
      </c>
    </row>
    <row r="89" spans="2:7">
      <c r="B89" s="37" t="s">
        <v>29</v>
      </c>
      <c r="C89" s="8">
        <v>504615</v>
      </c>
      <c r="D89" s="9" t="s">
        <v>128</v>
      </c>
      <c r="E89" s="11">
        <v>59471</v>
      </c>
      <c r="F89" s="12" t="s">
        <v>133</v>
      </c>
      <c r="G89" s="41">
        <v>0</v>
      </c>
    </row>
    <row r="90" spans="2:7" ht="25.5">
      <c r="B90" s="37" t="s">
        <v>30</v>
      </c>
      <c r="C90" s="8">
        <v>504715</v>
      </c>
      <c r="D90" s="9" t="s">
        <v>128</v>
      </c>
      <c r="E90" s="11">
        <v>59471</v>
      </c>
      <c r="F90" s="12" t="s">
        <v>134</v>
      </c>
      <c r="G90" s="40">
        <v>0</v>
      </c>
    </row>
    <row r="91" spans="2:7">
      <c r="B91" s="88" t="s">
        <v>135</v>
      </c>
      <c r="C91" s="89">
        <v>504815</v>
      </c>
      <c r="D91" s="90" t="s">
        <v>128</v>
      </c>
      <c r="E91" s="89">
        <v>59471</v>
      </c>
      <c r="F91" s="12" t="s">
        <v>136</v>
      </c>
      <c r="G91" s="40">
        <v>0</v>
      </c>
    </row>
    <row r="92" spans="2:7">
      <c r="B92" s="88" t="s">
        <v>45</v>
      </c>
      <c r="C92" s="89">
        <v>504915</v>
      </c>
      <c r="D92" s="89">
        <v>15</v>
      </c>
      <c r="E92" s="89">
        <v>59121</v>
      </c>
      <c r="F92" s="12" t="s">
        <v>137</v>
      </c>
      <c r="G92" s="40">
        <v>0</v>
      </c>
    </row>
    <row r="93" spans="2:7">
      <c r="B93" s="37" t="s">
        <v>31</v>
      </c>
      <c r="C93" s="8">
        <v>505015</v>
      </c>
      <c r="D93" s="9" t="s">
        <v>128</v>
      </c>
      <c r="E93" s="11">
        <v>59471</v>
      </c>
      <c r="F93" s="12" t="s">
        <v>138</v>
      </c>
      <c r="G93" s="40">
        <v>0</v>
      </c>
    </row>
    <row r="94" spans="2:7">
      <c r="B94" s="37" t="s">
        <v>33</v>
      </c>
      <c r="C94" s="8">
        <v>505115</v>
      </c>
      <c r="D94" s="9" t="s">
        <v>128</v>
      </c>
      <c r="E94" s="11">
        <v>59471</v>
      </c>
      <c r="F94" s="12" t="s">
        <v>139</v>
      </c>
      <c r="G94" s="41">
        <v>2047500</v>
      </c>
    </row>
    <row r="95" spans="2:7" ht="15.75" thickBot="1">
      <c r="B95" s="91" t="s">
        <v>140</v>
      </c>
      <c r="C95" s="92">
        <v>505615</v>
      </c>
      <c r="D95" s="93" t="s">
        <v>128</v>
      </c>
      <c r="E95" s="92">
        <v>59451</v>
      </c>
      <c r="F95" s="49" t="s">
        <v>141</v>
      </c>
      <c r="G95" s="66">
        <v>587400</v>
      </c>
    </row>
    <row r="96" spans="2:7" ht="15.75" thickBot="1">
      <c r="B96" s="20"/>
      <c r="C96" s="21"/>
      <c r="D96" s="21"/>
      <c r="E96" s="21"/>
      <c r="F96" s="22" t="s">
        <v>142</v>
      </c>
      <c r="G96" s="23">
        <f t="shared" ref="G96" si="10">SUM(G97:G100)</f>
        <v>10397302.800000001</v>
      </c>
    </row>
    <row r="97" spans="2:7">
      <c r="B97" s="106" t="s">
        <v>42</v>
      </c>
      <c r="C97" s="107">
        <v>505716</v>
      </c>
      <c r="D97" s="107">
        <v>16</v>
      </c>
      <c r="E97" s="107">
        <v>59451</v>
      </c>
      <c r="F97" s="29" t="s">
        <v>143</v>
      </c>
      <c r="G97" s="48">
        <v>5250000</v>
      </c>
    </row>
    <row r="98" spans="2:7">
      <c r="B98" s="37" t="s">
        <v>49</v>
      </c>
      <c r="C98" s="8">
        <v>505816</v>
      </c>
      <c r="D98" s="9" t="s">
        <v>144</v>
      </c>
      <c r="E98" s="11">
        <v>18711</v>
      </c>
      <c r="F98" s="12" t="s">
        <v>145</v>
      </c>
      <c r="G98" s="36">
        <v>0</v>
      </c>
    </row>
    <row r="99" spans="2:7">
      <c r="B99" s="88" t="s">
        <v>43</v>
      </c>
      <c r="C99" s="89">
        <v>505916</v>
      </c>
      <c r="D99" s="89">
        <v>16</v>
      </c>
      <c r="E99" s="89">
        <v>59471</v>
      </c>
      <c r="F99" s="12" t="s">
        <v>146</v>
      </c>
      <c r="G99" s="36">
        <v>3407302.8</v>
      </c>
    </row>
    <row r="100" spans="2:7" ht="25.5">
      <c r="B100" s="108" t="s">
        <v>147</v>
      </c>
      <c r="C100" s="109">
        <v>509416</v>
      </c>
      <c r="D100" s="110" t="s">
        <v>144</v>
      </c>
      <c r="E100" s="111">
        <v>18213</v>
      </c>
      <c r="F100" s="15" t="s">
        <v>148</v>
      </c>
      <c r="G100" s="38">
        <v>1740000</v>
      </c>
    </row>
    <row r="101" spans="2:7" ht="26.25" thickBot="1">
      <c r="B101" s="112" t="s">
        <v>149</v>
      </c>
      <c r="C101" s="113">
        <v>510216</v>
      </c>
      <c r="D101" s="114" t="s">
        <v>144</v>
      </c>
      <c r="E101" s="115">
        <v>18311</v>
      </c>
      <c r="F101" s="56" t="s">
        <v>150</v>
      </c>
      <c r="G101" s="54">
        <v>0</v>
      </c>
    </row>
    <row r="102" spans="2:7" ht="15.75" thickBot="1">
      <c r="B102" s="20"/>
      <c r="C102" s="21"/>
      <c r="D102" s="21"/>
      <c r="E102" s="21"/>
      <c r="F102" s="22" t="s">
        <v>151</v>
      </c>
      <c r="G102" s="23">
        <f t="shared" ref="G102" si="11">SUM(G103:G104)</f>
        <v>0</v>
      </c>
    </row>
    <row r="103" spans="2:7" ht="25.5">
      <c r="B103" s="106" t="s">
        <v>152</v>
      </c>
      <c r="C103" s="107">
        <v>506018</v>
      </c>
      <c r="D103" s="107">
        <v>18</v>
      </c>
      <c r="E103" s="107">
        <v>18211</v>
      </c>
      <c r="F103" s="29" t="s">
        <v>153</v>
      </c>
      <c r="G103" s="48">
        <v>0</v>
      </c>
    </row>
    <row r="104" spans="2:7" ht="15.75" thickBot="1">
      <c r="B104" s="75" t="s">
        <v>154</v>
      </c>
      <c r="C104" s="76">
        <v>506118</v>
      </c>
      <c r="D104" s="76">
        <v>18</v>
      </c>
      <c r="E104" s="76">
        <v>18211</v>
      </c>
      <c r="F104" s="49" t="s">
        <v>155</v>
      </c>
      <c r="G104" s="50">
        <v>0</v>
      </c>
    </row>
    <row r="105" spans="2:7" ht="15.75" thickBot="1">
      <c r="B105" s="20"/>
      <c r="C105" s="21"/>
      <c r="D105" s="21"/>
      <c r="E105" s="21"/>
      <c r="F105" s="22" t="s">
        <v>156</v>
      </c>
      <c r="G105" s="23">
        <f t="shared" ref="G105" si="12">G106</f>
        <v>0</v>
      </c>
    </row>
    <row r="106" spans="2:7" ht="39" thickBot="1">
      <c r="B106" s="95" t="s">
        <v>103</v>
      </c>
      <c r="C106" s="96">
        <v>506219</v>
      </c>
      <c r="D106" s="96">
        <v>19</v>
      </c>
      <c r="E106" s="96">
        <v>18411</v>
      </c>
      <c r="F106" s="16" t="s">
        <v>157</v>
      </c>
      <c r="G106" s="67">
        <v>0</v>
      </c>
    </row>
    <row r="107" spans="2:7" ht="15.75" thickBot="1">
      <c r="B107" s="20"/>
      <c r="C107" s="21"/>
      <c r="D107" s="21"/>
      <c r="E107" s="21"/>
      <c r="F107" s="22" t="s">
        <v>158</v>
      </c>
      <c r="G107" s="23">
        <f t="shared" ref="G107" si="13">SUM(G108:G109)</f>
        <v>5896.8</v>
      </c>
    </row>
    <row r="108" spans="2:7">
      <c r="B108" s="51" t="s">
        <v>22</v>
      </c>
      <c r="C108" s="24">
        <v>506320</v>
      </c>
      <c r="D108" s="25" t="s">
        <v>159</v>
      </c>
      <c r="E108" s="28">
        <v>18211</v>
      </c>
      <c r="F108" s="29" t="s">
        <v>160</v>
      </c>
      <c r="G108" s="48">
        <v>5896.8</v>
      </c>
    </row>
    <row r="109" spans="2:7" ht="64.5" thickBot="1">
      <c r="B109" s="91" t="s">
        <v>38</v>
      </c>
      <c r="C109" s="92">
        <v>506420</v>
      </c>
      <c r="D109" s="93" t="s">
        <v>159</v>
      </c>
      <c r="E109" s="92">
        <v>18214</v>
      </c>
      <c r="F109" s="49" t="s">
        <v>161</v>
      </c>
      <c r="G109" s="50">
        <v>0</v>
      </c>
    </row>
    <row r="110" spans="2:7" ht="15.75" thickBot="1">
      <c r="B110" s="20"/>
      <c r="C110" s="21"/>
      <c r="D110" s="21"/>
      <c r="E110" s="21"/>
      <c r="F110" s="22" t="s">
        <v>162</v>
      </c>
      <c r="G110" s="23">
        <f t="shared" ref="G110" si="14">SUM(G111:G112)</f>
        <v>17343.16</v>
      </c>
    </row>
    <row r="111" spans="2:7" ht="38.25">
      <c r="B111" s="77" t="s">
        <v>163</v>
      </c>
      <c r="C111" s="78">
        <v>506521</v>
      </c>
      <c r="D111" s="78">
        <v>21</v>
      </c>
      <c r="E111" s="78">
        <v>57511</v>
      </c>
      <c r="F111" s="29" t="s">
        <v>164</v>
      </c>
      <c r="G111" s="63">
        <v>0</v>
      </c>
    </row>
    <row r="112" spans="2:7" ht="15.75" thickBot="1">
      <c r="B112" s="91" t="s">
        <v>16</v>
      </c>
      <c r="C112" s="92">
        <v>509121</v>
      </c>
      <c r="D112" s="93" t="s">
        <v>165</v>
      </c>
      <c r="E112" s="92">
        <v>18211</v>
      </c>
      <c r="F112" s="49" t="s">
        <v>166</v>
      </c>
      <c r="G112" s="68">
        <v>17343.16</v>
      </c>
    </row>
    <row r="113" spans="2:7" ht="15.75" thickBot="1">
      <c r="B113" s="20"/>
      <c r="C113" s="21"/>
      <c r="D113" s="21"/>
      <c r="E113" s="21"/>
      <c r="F113" s="22" t="s">
        <v>167</v>
      </c>
      <c r="G113" s="23">
        <f t="shared" ref="G113" si="15">SUM(G114:G114)</f>
        <v>0</v>
      </c>
    </row>
    <row r="114" spans="2:7" ht="15.75" thickBot="1">
      <c r="B114" s="116" t="s">
        <v>32</v>
      </c>
      <c r="C114" s="117">
        <v>506622</v>
      </c>
      <c r="D114" s="118" t="s">
        <v>168</v>
      </c>
      <c r="E114" s="119">
        <v>18531</v>
      </c>
      <c r="F114" s="16" t="s">
        <v>169</v>
      </c>
      <c r="G114" s="67">
        <v>0</v>
      </c>
    </row>
    <row r="115" spans="2:7" ht="15.75" thickBot="1">
      <c r="B115" s="58"/>
      <c r="C115" s="59"/>
      <c r="D115" s="59"/>
      <c r="E115" s="59"/>
      <c r="F115" s="60" t="s">
        <v>170</v>
      </c>
      <c r="G115" s="61">
        <f t="shared" ref="G115" si="16">SUM(G116:G117)</f>
        <v>0</v>
      </c>
    </row>
    <row r="116" spans="2:7" ht="25.5">
      <c r="B116" s="51" t="s">
        <v>37</v>
      </c>
      <c r="C116" s="24">
        <v>506724</v>
      </c>
      <c r="D116" s="25" t="s">
        <v>171</v>
      </c>
      <c r="E116" s="28">
        <v>18212</v>
      </c>
      <c r="F116" s="29" t="s">
        <v>172</v>
      </c>
      <c r="G116" s="48">
        <v>0</v>
      </c>
    </row>
    <row r="117" spans="2:7" ht="51.75" thickBot="1">
      <c r="B117" s="103" t="s">
        <v>173</v>
      </c>
      <c r="C117" s="104">
        <v>506824</v>
      </c>
      <c r="D117" s="27" t="s">
        <v>171</v>
      </c>
      <c r="E117" s="105">
        <v>18311</v>
      </c>
      <c r="F117" s="49" t="s">
        <v>174</v>
      </c>
      <c r="G117" s="50">
        <v>0</v>
      </c>
    </row>
    <row r="118" spans="2:7" ht="15.75" thickBot="1">
      <c r="B118" s="20"/>
      <c r="C118" s="21"/>
      <c r="D118" s="21"/>
      <c r="E118" s="21"/>
      <c r="F118" s="22" t="s">
        <v>175</v>
      </c>
      <c r="G118" s="23">
        <f t="shared" ref="G118" si="17">G119</f>
        <v>0</v>
      </c>
    </row>
    <row r="119" spans="2:7" ht="15.75" thickBot="1">
      <c r="B119" s="94" t="s">
        <v>39</v>
      </c>
      <c r="C119" s="86">
        <v>506930</v>
      </c>
      <c r="D119" s="86">
        <v>30</v>
      </c>
      <c r="E119" s="86">
        <v>18211</v>
      </c>
      <c r="F119" s="16" t="s">
        <v>176</v>
      </c>
      <c r="G119" s="55">
        <v>0</v>
      </c>
    </row>
    <row r="120" spans="2:7" ht="15.75" thickBot="1">
      <c r="B120" s="20"/>
      <c r="C120" s="21"/>
      <c r="D120" s="21"/>
      <c r="E120" s="21"/>
      <c r="F120" s="22" t="s">
        <v>177</v>
      </c>
      <c r="G120" s="23">
        <f>SUM(G121:G125)</f>
        <v>550820.64999999991</v>
      </c>
    </row>
    <row r="121" spans="2:7" ht="25.5">
      <c r="B121" s="51" t="s">
        <v>40</v>
      </c>
      <c r="C121" s="24">
        <v>507031</v>
      </c>
      <c r="D121" s="25" t="s">
        <v>178</v>
      </c>
      <c r="E121" s="26">
        <v>59132</v>
      </c>
      <c r="F121" s="29" t="s">
        <v>179</v>
      </c>
      <c r="G121" s="53">
        <v>550820.64999999991</v>
      </c>
    </row>
    <row r="122" spans="2:7" ht="76.5">
      <c r="B122" s="88" t="s">
        <v>40</v>
      </c>
      <c r="C122" s="89">
        <v>507131</v>
      </c>
      <c r="D122" s="89">
        <v>31</v>
      </c>
      <c r="E122" s="89">
        <v>59132</v>
      </c>
      <c r="F122" s="12" t="s">
        <v>180</v>
      </c>
      <c r="G122" s="38">
        <v>0</v>
      </c>
    </row>
    <row r="123" spans="2:7">
      <c r="B123" s="120" t="str">
        <f>'[1]POR OBRA'!$B$336</f>
        <v>AZF04</v>
      </c>
      <c r="C123" s="121">
        <f>'[1]POR OBRA'!$C$336</f>
        <v>510631</v>
      </c>
      <c r="D123" s="122" t="str">
        <f>'[1]POR OBRA'!$D$336</f>
        <v>31</v>
      </c>
      <c r="E123" s="121">
        <f>'[1]POR OBRA'!$E$336</f>
        <v>18212</v>
      </c>
      <c r="F123" s="35" t="s">
        <v>239</v>
      </c>
      <c r="G123" s="38">
        <v>0</v>
      </c>
    </row>
    <row r="124" spans="2:7" ht="30">
      <c r="B124" s="120" t="str">
        <f>'[1]POR OBRA'!$B$296</f>
        <v>AZM04</v>
      </c>
      <c r="C124" s="121">
        <f>'[1]POR OBRA'!$C$296</f>
        <v>511531</v>
      </c>
      <c r="D124" s="122" t="str">
        <f>'[1]POR OBRA'!$D$296</f>
        <v>31</v>
      </c>
      <c r="E124" s="121">
        <f>'[1]POR OBRA'!$E$296</f>
        <v>18534</v>
      </c>
      <c r="F124" s="35" t="s">
        <v>240</v>
      </c>
      <c r="G124" s="38">
        <v>0</v>
      </c>
    </row>
    <row r="125" spans="2:7" ht="15.75" thickBot="1">
      <c r="B125" s="80" t="str">
        <f>'[1]POR OBRA'!$B$297</f>
        <v>AZM05</v>
      </c>
      <c r="C125" s="81">
        <f>'[1]POR OBRA'!$C$297</f>
        <v>511631</v>
      </c>
      <c r="D125" s="82" t="s">
        <v>178</v>
      </c>
      <c r="E125" s="81">
        <f>'[1]POR OBRA'!$E$27</f>
        <v>59451</v>
      </c>
      <c r="F125" s="69" t="s">
        <v>241</v>
      </c>
      <c r="G125" s="54">
        <v>0</v>
      </c>
    </row>
    <row r="126" spans="2:7" ht="15.75" thickBot="1">
      <c r="B126" s="20"/>
      <c r="C126" s="21"/>
      <c r="D126" s="21"/>
      <c r="E126" s="21"/>
      <c r="F126" s="22" t="s">
        <v>41</v>
      </c>
      <c r="G126" s="23">
        <f t="shared" ref="G126" si="18">SUM(G127:G137)</f>
        <v>27307316.469999999</v>
      </c>
    </row>
    <row r="127" spans="2:7" ht="25.5">
      <c r="B127" s="106" t="s">
        <v>27</v>
      </c>
      <c r="C127" s="107">
        <v>507232</v>
      </c>
      <c r="D127" s="107">
        <v>32</v>
      </c>
      <c r="E127" s="107">
        <v>59471</v>
      </c>
      <c r="F127" s="29" t="s">
        <v>181</v>
      </c>
      <c r="G127" s="70">
        <v>22358816.48</v>
      </c>
    </row>
    <row r="128" spans="2:7" ht="38.25">
      <c r="B128" s="97" t="s">
        <v>27</v>
      </c>
      <c r="C128" s="98">
        <v>507332</v>
      </c>
      <c r="D128" s="98">
        <v>32</v>
      </c>
      <c r="E128" s="98">
        <v>59124</v>
      </c>
      <c r="F128" s="12" t="s">
        <v>182</v>
      </c>
      <c r="G128" s="43">
        <v>0</v>
      </c>
    </row>
    <row r="129" spans="2:7">
      <c r="B129" s="37" t="s">
        <v>45</v>
      </c>
      <c r="C129" s="8">
        <v>507432</v>
      </c>
      <c r="D129" s="9" t="s">
        <v>183</v>
      </c>
      <c r="E129" s="10">
        <v>59121</v>
      </c>
      <c r="F129" s="12" t="s">
        <v>184</v>
      </c>
      <c r="G129" s="43">
        <v>0</v>
      </c>
    </row>
    <row r="130" spans="2:7">
      <c r="B130" s="37" t="s">
        <v>50</v>
      </c>
      <c r="C130" s="8">
        <v>507532</v>
      </c>
      <c r="D130" s="9" t="s">
        <v>183</v>
      </c>
      <c r="E130" s="10">
        <v>18212</v>
      </c>
      <c r="F130" s="12" t="s">
        <v>185</v>
      </c>
      <c r="G130" s="43">
        <v>0</v>
      </c>
    </row>
    <row r="131" spans="2:7" ht="25.5">
      <c r="B131" s="123" t="s">
        <v>45</v>
      </c>
      <c r="C131" s="124">
        <v>507632</v>
      </c>
      <c r="D131" s="124" t="s">
        <v>183</v>
      </c>
      <c r="E131" s="124">
        <v>59123</v>
      </c>
      <c r="F131" s="12" t="s">
        <v>186</v>
      </c>
      <c r="G131" s="43">
        <v>580000</v>
      </c>
    </row>
    <row r="132" spans="2:7" ht="25.5">
      <c r="B132" s="97" t="s">
        <v>60</v>
      </c>
      <c r="C132" s="98">
        <v>507732</v>
      </c>
      <c r="D132" s="98">
        <v>32</v>
      </c>
      <c r="E132" s="98">
        <v>18531</v>
      </c>
      <c r="F132" s="12" t="s">
        <v>187</v>
      </c>
      <c r="G132" s="43">
        <v>0</v>
      </c>
    </row>
    <row r="133" spans="2:7">
      <c r="B133" s="120" t="s">
        <v>46</v>
      </c>
      <c r="C133" s="121">
        <v>507832</v>
      </c>
      <c r="D133" s="121">
        <v>32</v>
      </c>
      <c r="E133" s="121">
        <v>18533</v>
      </c>
      <c r="F133" s="12" t="s">
        <v>188</v>
      </c>
      <c r="G133" s="43">
        <v>0</v>
      </c>
    </row>
    <row r="134" spans="2:7" ht="25.5">
      <c r="B134" s="97" t="s">
        <v>60</v>
      </c>
      <c r="C134" s="98">
        <v>507932</v>
      </c>
      <c r="D134" s="98">
        <v>32</v>
      </c>
      <c r="E134" s="98">
        <v>59125</v>
      </c>
      <c r="F134" s="12" t="s">
        <v>189</v>
      </c>
      <c r="G134" s="43">
        <v>0</v>
      </c>
    </row>
    <row r="135" spans="2:7">
      <c r="B135" s="97" t="s">
        <v>60</v>
      </c>
      <c r="C135" s="98">
        <v>508032</v>
      </c>
      <c r="D135" s="98">
        <v>32</v>
      </c>
      <c r="E135" s="98">
        <v>59471</v>
      </c>
      <c r="F135" s="12" t="s">
        <v>190</v>
      </c>
      <c r="G135" s="43">
        <v>0</v>
      </c>
    </row>
    <row r="136" spans="2:7" ht="25.5">
      <c r="B136" s="120" t="s">
        <v>51</v>
      </c>
      <c r="C136" s="121">
        <v>509632</v>
      </c>
      <c r="D136" s="121">
        <v>32</v>
      </c>
      <c r="E136" s="121">
        <v>59455</v>
      </c>
      <c r="F136" s="12" t="s">
        <v>191</v>
      </c>
      <c r="G136" s="43">
        <v>4368499.99</v>
      </c>
    </row>
    <row r="137" spans="2:7" ht="15.75" thickBot="1">
      <c r="B137" s="80" t="s">
        <v>192</v>
      </c>
      <c r="C137" s="81">
        <v>510432</v>
      </c>
      <c r="D137" s="81">
        <v>32</v>
      </c>
      <c r="E137" s="81">
        <v>18611</v>
      </c>
      <c r="F137" s="49" t="s">
        <v>193</v>
      </c>
      <c r="G137" s="68">
        <v>0</v>
      </c>
    </row>
    <row r="138" spans="2:7" ht="15.75" thickBot="1">
      <c r="B138" s="20"/>
      <c r="C138" s="21"/>
      <c r="D138" s="21"/>
      <c r="E138" s="21"/>
      <c r="F138" s="22" t="s">
        <v>194</v>
      </c>
      <c r="G138" s="23">
        <f t="shared" ref="G138" si="19">SUM(G139:G140)</f>
        <v>7752.89</v>
      </c>
    </row>
    <row r="139" spans="2:7" ht="25.5">
      <c r="B139" s="77" t="s">
        <v>90</v>
      </c>
      <c r="C139" s="78">
        <v>508133</v>
      </c>
      <c r="D139" s="78">
        <v>33</v>
      </c>
      <c r="E139" s="78">
        <v>18312</v>
      </c>
      <c r="F139" s="29" t="s">
        <v>195</v>
      </c>
      <c r="G139" s="63">
        <v>0</v>
      </c>
    </row>
    <row r="140" spans="2:7" ht="26.25" thickBot="1">
      <c r="B140" s="91" t="s">
        <v>196</v>
      </c>
      <c r="C140" s="92">
        <v>510133</v>
      </c>
      <c r="D140" s="92">
        <v>33</v>
      </c>
      <c r="E140" s="92">
        <v>57711</v>
      </c>
      <c r="F140" s="49" t="s">
        <v>197</v>
      </c>
      <c r="G140" s="68">
        <v>7752.89</v>
      </c>
    </row>
    <row r="141" spans="2:7" ht="15.75" thickBot="1">
      <c r="B141" s="20"/>
      <c r="C141" s="21"/>
      <c r="D141" s="21"/>
      <c r="E141" s="21"/>
      <c r="F141" s="22" t="s">
        <v>47</v>
      </c>
      <c r="G141" s="23">
        <f t="shared" ref="G141" si="20">G142</f>
        <v>0</v>
      </c>
    </row>
    <row r="142" spans="2:7" ht="15.75" thickBot="1">
      <c r="B142" s="116" t="s">
        <v>48</v>
      </c>
      <c r="C142" s="117">
        <v>508234</v>
      </c>
      <c r="D142" s="118" t="s">
        <v>198</v>
      </c>
      <c r="E142" s="119">
        <v>18211</v>
      </c>
      <c r="F142" s="16" t="s">
        <v>199</v>
      </c>
      <c r="G142" s="67">
        <v>0</v>
      </c>
    </row>
    <row r="143" spans="2:7" ht="15.75" thickBot="1">
      <c r="B143" s="20"/>
      <c r="C143" s="21"/>
      <c r="D143" s="21"/>
      <c r="E143" s="21"/>
      <c r="F143" s="22" t="s">
        <v>52</v>
      </c>
      <c r="G143" s="23">
        <f t="shared" ref="G143" si="21">SUM(G144:G147)</f>
        <v>0</v>
      </c>
    </row>
    <row r="144" spans="2:7">
      <c r="B144" s="106" t="s">
        <v>44</v>
      </c>
      <c r="C144" s="107">
        <v>508340</v>
      </c>
      <c r="D144" s="107">
        <v>40</v>
      </c>
      <c r="E144" s="107">
        <v>18512</v>
      </c>
      <c r="F144" s="29" t="s">
        <v>200</v>
      </c>
      <c r="G144" s="63">
        <v>0</v>
      </c>
    </row>
    <row r="145" spans="2:7" ht="25.5">
      <c r="B145" s="88" t="s">
        <v>7</v>
      </c>
      <c r="C145" s="89">
        <v>508440</v>
      </c>
      <c r="D145" s="89">
        <v>40</v>
      </c>
      <c r="E145" s="89">
        <v>18711</v>
      </c>
      <c r="F145" s="12" t="s">
        <v>201</v>
      </c>
      <c r="G145" s="40">
        <v>0</v>
      </c>
    </row>
    <row r="146" spans="2:7" ht="25.5">
      <c r="B146" s="88" t="s">
        <v>34</v>
      </c>
      <c r="C146" s="89">
        <v>508540</v>
      </c>
      <c r="D146" s="89">
        <v>40</v>
      </c>
      <c r="E146" s="89">
        <v>18211</v>
      </c>
      <c r="F146" s="12" t="s">
        <v>202</v>
      </c>
      <c r="G146" s="40">
        <v>0</v>
      </c>
    </row>
    <row r="147" spans="2:7" ht="15.75" thickBot="1">
      <c r="B147" s="75" t="s">
        <v>60</v>
      </c>
      <c r="C147" s="76">
        <v>508640</v>
      </c>
      <c r="D147" s="76">
        <v>40</v>
      </c>
      <c r="E147" s="76">
        <v>18211</v>
      </c>
      <c r="F147" s="49" t="s">
        <v>203</v>
      </c>
      <c r="G147" s="66">
        <v>0</v>
      </c>
    </row>
    <row r="148" spans="2:7" ht="15.75" thickBot="1">
      <c r="B148" s="20"/>
      <c r="C148" s="21"/>
      <c r="D148" s="21"/>
      <c r="E148" s="21"/>
      <c r="F148" s="22" t="s">
        <v>53</v>
      </c>
      <c r="G148" s="23">
        <f t="shared" ref="G148" si="22">SUM(G149:G151)</f>
        <v>0</v>
      </c>
    </row>
    <row r="149" spans="2:7" ht="25.5">
      <c r="B149" s="77" t="s">
        <v>90</v>
      </c>
      <c r="C149" s="78">
        <v>508741</v>
      </c>
      <c r="D149" s="78">
        <v>41</v>
      </c>
      <c r="E149" s="78">
        <v>18312</v>
      </c>
      <c r="F149" s="29" t="s">
        <v>204</v>
      </c>
      <c r="G149" s="70">
        <v>0</v>
      </c>
    </row>
    <row r="150" spans="2:7" ht="51">
      <c r="B150" s="88" t="s">
        <v>13</v>
      </c>
      <c r="C150" s="89">
        <v>508841</v>
      </c>
      <c r="D150" s="89">
        <v>41</v>
      </c>
      <c r="E150" s="89">
        <v>18411</v>
      </c>
      <c r="F150" s="12" t="s">
        <v>205</v>
      </c>
      <c r="G150" s="43"/>
    </row>
    <row r="151" spans="2:7" ht="15.75" thickBot="1">
      <c r="B151" s="125" t="s">
        <v>8</v>
      </c>
      <c r="C151" s="126">
        <v>508941</v>
      </c>
      <c r="D151" s="127" t="s">
        <v>206</v>
      </c>
      <c r="E151" s="128">
        <v>18311</v>
      </c>
      <c r="F151" s="44" t="s">
        <v>207</v>
      </c>
      <c r="G151" s="45">
        <v>0</v>
      </c>
    </row>
  </sheetData>
  <mergeCells count="6">
    <mergeCell ref="B1:G1"/>
    <mergeCell ref="B2:G2"/>
    <mergeCell ref="B3:G3"/>
    <mergeCell ref="B5:E6"/>
    <mergeCell ref="F5:F7"/>
    <mergeCell ref="G5:G7"/>
  </mergeCells>
  <pageMargins left="0.70866141732283472" right="0.70866141732283472" top="0.31" bottom="0.57999999999999996" header="0.31496062992125984" footer="0.31496062992125984"/>
  <pageSetup orientation="portrait" verticalDpi="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trim 2019</vt:lpstr>
      <vt:lpstr>'2 trim 2019'!Print_Titles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hvelasco</cp:lastModifiedBy>
  <cp:lastPrinted>2019-07-24T20:38:06Z</cp:lastPrinted>
  <dcterms:created xsi:type="dcterms:W3CDTF">2019-01-29T17:55:55Z</dcterms:created>
  <dcterms:modified xsi:type="dcterms:W3CDTF">2019-07-29T16:32:49Z</dcterms:modified>
</cp:coreProperties>
</file>