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730" windowHeight="11760"/>
  </bookViews>
  <sheets>
    <sheet name="1 Trim 2020" sheetId="3" r:id="rId1"/>
  </sheets>
  <externalReferences>
    <externalReference r:id="rId2"/>
  </externalReferences>
  <definedNames>
    <definedName name="_xlnm.Print_Titles" localSheetId="0">'1 Trim 2020'!$6:$6</definedName>
  </definedNames>
  <calcPr calcId="124519"/>
</workbook>
</file>

<file path=xl/calcChain.xml><?xml version="1.0" encoding="utf-8"?>
<calcChain xmlns="http://schemas.openxmlformats.org/spreadsheetml/2006/main">
  <c r="F145" i="3"/>
  <c r="F141"/>
  <c r="F139"/>
  <c r="F135"/>
  <c r="F128"/>
  <c r="F120"/>
  <c r="F117"/>
  <c r="F115"/>
  <c r="F111"/>
  <c r="F108"/>
  <c r="F103"/>
  <c r="F100"/>
  <c r="F93"/>
  <c r="F85"/>
  <c r="F69"/>
  <c r="F31"/>
  <c r="F51"/>
  <c r="F28"/>
  <c r="F25"/>
  <c r="F20"/>
  <c r="F18"/>
  <c r="F16"/>
  <c r="F14"/>
  <c r="F11"/>
  <c r="F9"/>
  <c r="F7"/>
  <c r="C116"/>
  <c r="C17"/>
  <c r="C15"/>
  <c r="D10"/>
  <c r="C10"/>
  <c r="B10"/>
  <c r="C8"/>
  <c r="A10"/>
</calcChain>
</file>

<file path=xl/sharedStrings.xml><?xml version="1.0" encoding="utf-8"?>
<sst xmlns="http://schemas.openxmlformats.org/spreadsheetml/2006/main" count="383" uniqueCount="272">
  <si>
    <t>Cuenta</t>
  </si>
  <si>
    <t>Prog</t>
  </si>
  <si>
    <t>Origen</t>
  </si>
  <si>
    <t>Dep</t>
  </si>
  <si>
    <t>Sscta</t>
  </si>
  <si>
    <t>BZM01</t>
  </si>
  <si>
    <t>SECRETARÍA PARTICULAR</t>
  </si>
  <si>
    <t>SECRETARÍA TÉCNICA</t>
  </si>
  <si>
    <t>COMUNICACIÓN SOCIAL</t>
  </si>
  <si>
    <t>DZM03</t>
  </si>
  <si>
    <t>SECRETARÍA DEL AYUNTAMIENTO</t>
  </si>
  <si>
    <t>TESORERÍA MUNICIPAL</t>
  </si>
  <si>
    <t>IZF01</t>
  </si>
  <si>
    <t>09</t>
  </si>
  <si>
    <t>GZM04</t>
  </si>
  <si>
    <t>GZM01</t>
  </si>
  <si>
    <t>GZM03</t>
  </si>
  <si>
    <t>CONTRALORÍA MUNICIPAL</t>
  </si>
  <si>
    <t>GZM05</t>
  </si>
  <si>
    <t>OFICIALÍA MAYOR</t>
  </si>
  <si>
    <t>SECRETARÍA DE SEGURIDAD PÚBLICA</t>
  </si>
  <si>
    <t>AZF98</t>
  </si>
  <si>
    <t>12</t>
  </si>
  <si>
    <t>COPARTICIPACION FORTASEG</t>
  </si>
  <si>
    <t>AZF02</t>
  </si>
  <si>
    <t>AZF03</t>
  </si>
  <si>
    <t>SERVICIOS PÚBLICOS</t>
  </si>
  <si>
    <t>EZM03</t>
  </si>
  <si>
    <t>13</t>
  </si>
  <si>
    <t>EZM02</t>
  </si>
  <si>
    <t>EZM01</t>
  </si>
  <si>
    <t>OBRAS PÚBLICAS</t>
  </si>
  <si>
    <t>EZM98</t>
  </si>
  <si>
    <t>14</t>
  </si>
  <si>
    <t>EZP98</t>
  </si>
  <si>
    <t>DESARROLLO SOCIAL</t>
  </si>
  <si>
    <t>FZM16</t>
  </si>
  <si>
    <t>FZM22</t>
  </si>
  <si>
    <t>FZM02</t>
  </si>
  <si>
    <t>15</t>
  </si>
  <si>
    <t>FZM21</t>
  </si>
  <si>
    <t>FZM03</t>
  </si>
  <si>
    <t>FZM04</t>
  </si>
  <si>
    <t>FZM23</t>
  </si>
  <si>
    <t>FZM98</t>
  </si>
  <si>
    <t>FZM05</t>
  </si>
  <si>
    <t>FZM06</t>
  </si>
  <si>
    <t>FZM17</t>
  </si>
  <si>
    <t>EDUCACIÓN</t>
  </si>
  <si>
    <t>FZM07</t>
  </si>
  <si>
    <t>16</t>
  </si>
  <si>
    <t>FZM08</t>
  </si>
  <si>
    <t>FZM20</t>
  </si>
  <si>
    <t>DESARROLLO ECONÓMICO</t>
  </si>
  <si>
    <t>HZM01</t>
  </si>
  <si>
    <t>ECOLOGÍA</t>
  </si>
  <si>
    <t>ASENTAMIENTOS HUMANOS</t>
  </si>
  <si>
    <t>EZM04</t>
  </si>
  <si>
    <t>20</t>
  </si>
  <si>
    <t>EZM05</t>
  </si>
  <si>
    <t>MOBILIARIO Y EQUIPO</t>
  </si>
  <si>
    <t>PROTECCIÓN CIVIL</t>
  </si>
  <si>
    <t>22</t>
  </si>
  <si>
    <t>REDES SOCIALES</t>
  </si>
  <si>
    <t>DZM01</t>
  </si>
  <si>
    <t>DZM02</t>
  </si>
  <si>
    <t xml:space="preserve">DESARROLLO URBANO </t>
  </si>
  <si>
    <t>EZM06</t>
  </si>
  <si>
    <t>AZM98</t>
  </si>
  <si>
    <t>FZM01</t>
  </si>
  <si>
    <t>32</t>
  </si>
  <si>
    <t>FZM11</t>
  </si>
  <si>
    <t>FZM19</t>
  </si>
  <si>
    <t>FZM12</t>
  </si>
  <si>
    <t>FZM24</t>
  </si>
  <si>
    <t>FZM09</t>
  </si>
  <si>
    <t>34</t>
  </si>
  <si>
    <t>FZM13</t>
  </si>
  <si>
    <t>FZM14</t>
  </si>
  <si>
    <t>FZM15</t>
  </si>
  <si>
    <t>GZM02</t>
  </si>
  <si>
    <t>41</t>
  </si>
  <si>
    <t>Información  de Programas y Proyectos de Inversión</t>
  </si>
  <si>
    <t>Municipio de Ciudad Juárez, Chihuahua.</t>
  </si>
  <si>
    <t>FZM25</t>
  </si>
  <si>
    <t>500002</t>
  </si>
  <si>
    <t>MOBILIARIO Y EQUIPO DE COMPUTO</t>
  </si>
  <si>
    <t>SINDICATURA</t>
  </si>
  <si>
    <t>EQUIPO DE CLIMA</t>
  </si>
  <si>
    <t>500204</t>
  </si>
  <si>
    <t>04</t>
  </si>
  <si>
    <t xml:space="preserve">EQUIPO DE AUDIO PARA EVENTOS </t>
  </si>
  <si>
    <t>500304</t>
  </si>
  <si>
    <t>VAMOS VIENDO (ATENCIÓN CIUDADANA)</t>
  </si>
  <si>
    <t>500405</t>
  </si>
  <si>
    <t>BZM03</t>
  </si>
  <si>
    <t>08</t>
  </si>
  <si>
    <t>PAGO DE ALUMBRADO PÚBLICO</t>
  </si>
  <si>
    <t>PROGRAMA DE DIGITALIZACIÓN DE ARCHIVOS</t>
  </si>
  <si>
    <t>PROGRAMA DE SORTEO PREDIAL</t>
  </si>
  <si>
    <t>MOBILIARIO Y EQUIPAMIENTO</t>
  </si>
  <si>
    <t>10</t>
  </si>
  <si>
    <t>VEHÍCULOS TIPO SEDAN</t>
  </si>
  <si>
    <t>GZM06</t>
  </si>
  <si>
    <t>11</t>
  </si>
  <si>
    <t>MUEBLES DE OFICINA Y ESTANTERÍA</t>
  </si>
  <si>
    <t>GZM98</t>
  </si>
  <si>
    <t>REHABILITACIÓN Y MANTENIMIENTO DE ESTANCIA INFANTIL EVA SAMANO</t>
  </si>
  <si>
    <t>AZF01</t>
  </si>
  <si>
    <t>SERVICIO DE ARRENDAMIENTO DE VEHÍCULOS TERRESTRES EQUIPADOS COMO PATRULLAS</t>
  </si>
  <si>
    <t>SEGUNDA ETAPA DE LA ACADEMIA DE POLICÍA</t>
  </si>
  <si>
    <t>AZF07</t>
  </si>
  <si>
    <t>EQUIPO PARA MEDIOS DE INFORMACIÓN</t>
  </si>
  <si>
    <t>EQUIPO DE PROTECCIÓN PARA PERSONAL OPERATIVO</t>
  </si>
  <si>
    <t>AZF04</t>
  </si>
  <si>
    <t>EQUIPO ANTIMOTIN</t>
  </si>
  <si>
    <t>AZF05</t>
  </si>
  <si>
    <t>REFACCIONES EQUIPO DE DEFENSA Y SEGURIDAD</t>
  </si>
  <si>
    <t>AZF06</t>
  </si>
  <si>
    <t>EQUIPO DE DEFENSA Y SEGURIDAD</t>
  </si>
  <si>
    <t>EQUIPO DE PRUEBA BALISTICA</t>
  </si>
  <si>
    <t>AZM03</t>
  </si>
  <si>
    <t>EQUIPO MEDICO</t>
  </si>
  <si>
    <t>AZM04</t>
  </si>
  <si>
    <t>EQUIPO DE CLIMA EN INSTALACIONES DE LA SSPM</t>
  </si>
  <si>
    <t>AZM05</t>
  </si>
  <si>
    <t>EQUIPO DE CLIMA EN EL CENTRO DE RESPUESTA INMEDIATA</t>
  </si>
  <si>
    <t>AZM06</t>
  </si>
  <si>
    <t>EQUIPO DE COMPUTO</t>
  </si>
  <si>
    <t>AZM08</t>
  </si>
  <si>
    <t>EQUIPO EDUCACIONAL Y DE APOYO</t>
  </si>
  <si>
    <t>AZM07</t>
  </si>
  <si>
    <t>HERRAMIENTA MAYOR</t>
  </si>
  <si>
    <t>IMPERMEABILIZACIÓN DE DISTRITOS</t>
  </si>
  <si>
    <t>AZM09</t>
  </si>
  <si>
    <t>PREVENCIÓN DE VIOLENCIA EN JÓVENES</t>
  </si>
  <si>
    <t>AZM10</t>
  </si>
  <si>
    <t>PREVENCIÓN DE VIOLENCIA ESCOLAR</t>
  </si>
  <si>
    <t>AZM11</t>
  </si>
  <si>
    <t>PREVENCIÓN DE VIOLENCIA FAMILIAR Y DE GÉNERO</t>
  </si>
  <si>
    <t>EZM21</t>
  </si>
  <si>
    <t>ADQUISICIÓN DE CAMIONES CON GRÚAS CANASTILLA</t>
  </si>
  <si>
    <t>EQUIPO DE COMPUTO PARA ALUMBRADO PÚBLICO</t>
  </si>
  <si>
    <t>MOBILIARIO Y EQUIPO DE OFICINA PARA ALUMBRADO PÚBLICO</t>
  </si>
  <si>
    <t>EQUIPO Y HERRAMIENTA PARA ALUMBRADO PÚBLICO</t>
  </si>
  <si>
    <t>EQUIPO ELÉCTRICO Y DE REFRIGERACIÓN PARA EL RASTRO</t>
  </si>
  <si>
    <t>MANTENIMIENTO DEL SISTEMA HIDRÁULICO, PLOMERIA Y MANGUERAS EN EL RASTRO</t>
  </si>
  <si>
    <t>VEHÍCULOS Y EQUIPO DE TRANSPORTE PARA EL RASTRO</t>
  </si>
  <si>
    <t>EZM07</t>
  </si>
  <si>
    <t>EQUIPO Y HERRAMIENTA PARA LIMPIA</t>
  </si>
  <si>
    <t>EZM08</t>
  </si>
  <si>
    <t>MAQUINARIA Y HERRAMIENTA DE USO MANUAL PARA PARQUES Y JARDINES</t>
  </si>
  <si>
    <t>EZM09</t>
  </si>
  <si>
    <t>ADQUISICIÓN DE PINTURA PARA PARQUES Y JARDINES</t>
  </si>
  <si>
    <t>MANTENIMIENTO DE PLANTAS TRATADORAS</t>
  </si>
  <si>
    <t>EZM10</t>
  </si>
  <si>
    <t>ADQUISICIÓN DE REMOLQUES PARA PARQUES Y JARDINES</t>
  </si>
  <si>
    <t>EZM11</t>
  </si>
  <si>
    <t>REPARACIÓN Y REHABILITACIÓN DE JUEGOS INFANTILES</t>
  </si>
  <si>
    <t>EZM12</t>
  </si>
  <si>
    <t>BARRIDO MANUAL</t>
  </si>
  <si>
    <t>EZM13</t>
  </si>
  <si>
    <t>ADQUISICIÓN DE TERRENO PARA AMPLIACIÓN DE PANTEÓN</t>
  </si>
  <si>
    <t>EZM14</t>
  </si>
  <si>
    <t>REHABILITACIÓN Y MANTENIMIENTO DE FUENTES MUNICIPALES</t>
  </si>
  <si>
    <t>REHABILITACIÓN Y MANTENIMIENTO DE LA RED DE ALUMBRADO PÚBLICO EN LA CIUDAD</t>
  </si>
  <si>
    <t>EZF01</t>
  </si>
  <si>
    <t xml:space="preserve">PLAN DE MOVILIDAD URBANA </t>
  </si>
  <si>
    <t>ELABORACIÓN DE PROYECTOS</t>
  </si>
  <si>
    <t>RED DE AGUA POTABLE, ALCANTARILLADO Y REVESTIMIENTO</t>
  </si>
  <si>
    <t xml:space="preserve">PAVIMENTACIÓN EN ZAP </t>
  </si>
  <si>
    <t>ADQUISICION DE POLIMEROS</t>
  </si>
  <si>
    <t>EZK98</t>
  </si>
  <si>
    <t xml:space="preserve">ACONDICIONAR CAMELLONES, FUENTES Y MONUMENTOS </t>
  </si>
  <si>
    <t xml:space="preserve">REPARACIÓN DE SOCAVONES (CAMINO REAL) </t>
  </si>
  <si>
    <t xml:space="preserve">PAVIMENTACIÓN FUERA DE ZAP </t>
  </si>
  <si>
    <t xml:space="preserve">MANTENIMIENTO DE CALLES (ASFALTO Y CONCRETO) </t>
  </si>
  <si>
    <t xml:space="preserve">EMPAREJAMIENTO DE VIALIDADES </t>
  </si>
  <si>
    <t xml:space="preserve">REHABILITACIÓN DE CRUCEROS </t>
  </si>
  <si>
    <t xml:space="preserve">URBANIZACIÓN DEL FRACCIONAMIENTO INDEPENDIENTE </t>
  </si>
  <si>
    <t>CONVENIO CON GOBIERNO DE EDO PASOS VEHICULARES</t>
  </si>
  <si>
    <t>BOMBA PUENTE INSURGENTES</t>
  </si>
  <si>
    <t>FZK98</t>
  </si>
  <si>
    <t>BEBEDEROS PARA BIBLIOAVIÓN</t>
  </si>
  <si>
    <t>PROGRAMA DE TEMPORADA INVERNAL 2020</t>
  </si>
  <si>
    <t>PROGRAMA DE MEJORAMIENTO DE LA VIVIENDA. (BLOCK)</t>
  </si>
  <si>
    <t>PROGRAMA DE MEJORAMIENTO DE LA VIVIENDA. (CEMENTO)</t>
  </si>
  <si>
    <t>PROGRAMA DE MEJORAMIENTO DE LA VIVIENDA. (IMPERMEABILIZANTES)</t>
  </si>
  <si>
    <t>PROGRAMA DE APOYOS ECONÓMICOS CAI</t>
  </si>
  <si>
    <t>PROGRAMA DE MEJORAMIENTO DE LA VIVIENDA. (LÁMINA)</t>
  </si>
  <si>
    <t>PROGRAMA DE ASISTENCIA ALIMENTARIA</t>
  </si>
  <si>
    <t>PROGRAMA DE BECAS DE EQUIDAD SOCIAL</t>
  </si>
  <si>
    <t>PROGRAMA MOCHILATON</t>
  </si>
  <si>
    <t>VEHÍCULOS Y EQUIPO DE TRANSPORTE</t>
  </si>
  <si>
    <t>EQUIPO AUDIOVISUAL PARA BIBLIOAVIÓN</t>
  </si>
  <si>
    <t>INSTRUMENTOS MUSICALES ORQUESTA SINFONICA</t>
  </si>
  <si>
    <t>INSTRUMENTOS MUSICALES BANDA</t>
  </si>
  <si>
    <t>18</t>
  </si>
  <si>
    <t>EQUIPO DE CÓMPUTO</t>
  </si>
  <si>
    <t>HZM02</t>
  </si>
  <si>
    <t>EZM15</t>
  </si>
  <si>
    <t>19</t>
  </si>
  <si>
    <t>EZM16</t>
  </si>
  <si>
    <t>EZM17</t>
  </si>
  <si>
    <t>SISTEMA DE AIRE ACONDICIONADO, REFRIGERACIÓN Y CALEFACCIÓN</t>
  </si>
  <si>
    <t>EQUIPO ESPECIALIZADO PARA LA MEDICIÓN DE RUIDO Y VIBRACIONES</t>
  </si>
  <si>
    <t>EZM18</t>
  </si>
  <si>
    <t>CÁMARAS FOTOGRÁFICAS Y DE VIDEO</t>
  </si>
  <si>
    <t>PROGRAMA DE MOVIMIENTO DE TIERRA, DEMOLICIONES Y LIMPIEZA DE LOTES</t>
  </si>
  <si>
    <t>AZM12</t>
  </si>
  <si>
    <t>EQUIPO DE RESCATE PARA VEHÍCULOS DE PROTECCIÓN CIVIL</t>
  </si>
  <si>
    <t>AZM14</t>
  </si>
  <si>
    <t>MOBILIARIO Y EQUIPO PARA ESTACIONES DE PROTECCIÓN CIVIL</t>
  </si>
  <si>
    <t>AZM15</t>
  </si>
  <si>
    <t>EQUIPO DIVERSO PARA CAMPO DE ENTRENAMIENTO DE PROTECCIÓN CIVIL</t>
  </si>
  <si>
    <t>EZM19</t>
  </si>
  <si>
    <t>30</t>
  </si>
  <si>
    <t>EZM20</t>
  </si>
  <si>
    <t>COORDINACIÓN DE SEGURIDAD VIAL</t>
  </si>
  <si>
    <t>AZM16</t>
  </si>
  <si>
    <t>PAQUETES INFORMÁTICOS</t>
  </si>
  <si>
    <t>AZM17</t>
  </si>
  <si>
    <t>EQUIPO DE CÓMPUTO E IMPRESIÓN</t>
  </si>
  <si>
    <t>AZM18</t>
  </si>
  <si>
    <t>MOBILIARIO</t>
  </si>
  <si>
    <t>AZM19</t>
  </si>
  <si>
    <t xml:space="preserve">EQUIPAMIENTO PARA MANTENIMIENTO MECÁNICO DE CONTROL DE UNIDADES </t>
  </si>
  <si>
    <t>AZM20</t>
  </si>
  <si>
    <t>MODERNIZACIÓN DE ESPACIO RECREATIVO EN ESCUELA DE EDUCACIÓN VIAL</t>
  </si>
  <si>
    <t>AZM21</t>
  </si>
  <si>
    <t>EQUIPO PARA CERECITO</t>
  </si>
  <si>
    <t>AZM22</t>
  </si>
  <si>
    <t>VEHÍCULOS PARA CONTROL DE TRÁFICO</t>
  </si>
  <si>
    <t>CENTROS COMUNITARIOS</t>
  </si>
  <si>
    <t>EQUIPAMIENTO DE CONSULTORIOS MÉDICOS</t>
  </si>
  <si>
    <t>MANTENIMIENTO Y EQUIPO MÉDICO</t>
  </si>
  <si>
    <t>FZM18</t>
  </si>
  <si>
    <t>PROGRAMA PARA EL DESARROLLO EMPRESARIAL DE LA MUJER (PRODEM)</t>
  </si>
  <si>
    <t xml:space="preserve">PROGRAMA CONTRA LA DESNUTRICIÓN </t>
  </si>
  <si>
    <t>MÉDICO A TU PUERTA</t>
  </si>
  <si>
    <t>VAMOS VIENDO (CENTROS COMUNITARIOS)</t>
  </si>
  <si>
    <t>PLANEACIÓN Y EVALUACIÓN</t>
  </si>
  <si>
    <t>GZM07</t>
  </si>
  <si>
    <t>33</t>
  </si>
  <si>
    <t>BANCO DE PROYECTOS Y GEOREFERENCIACIÓN DE OBRAS Y ACCIONES</t>
  </si>
  <si>
    <t>CAPACITACIÓN EN EVALUACIÓN DE PROYECTOS DE INVERSIÓN PÚBLICA</t>
  </si>
  <si>
    <t>GZM09</t>
  </si>
  <si>
    <t>SISTEMA DE PADRÓN ÚNICO DE BENEFICIARIOS</t>
  </si>
  <si>
    <t>SALUD MUNICIPAL</t>
  </si>
  <si>
    <t>PROGRAMA DE BECAS PARA PERSONAS CON PROBLEMAS DE ADICCIONES</t>
  </si>
  <si>
    <t xml:space="preserve">ADMINISTRADOR DE LA CIUDAD </t>
  </si>
  <si>
    <t>40</t>
  </si>
  <si>
    <t>FZM26</t>
  </si>
  <si>
    <t>EQUIPO DE COMPUTO Y APARATOS AUDIOVISUALES</t>
  </si>
  <si>
    <t>INFORMÁTICA Y COMUNICACIONES</t>
  </si>
  <si>
    <t>GZM10</t>
  </si>
  <si>
    <t>RENOVACIÓN DE LICENCIAS INFORMÁTICAS E INTELECTUALES</t>
  </si>
  <si>
    <t>GZM11</t>
  </si>
  <si>
    <t xml:space="preserve">RENOVACIÓN DE SOPORTE </t>
  </si>
  <si>
    <t>GZM12</t>
  </si>
  <si>
    <t>PAGO DE ACTIVOS INTANGIBLES Y ARRENDAMIENTOS</t>
  </si>
  <si>
    <t>GZM13</t>
  </si>
  <si>
    <t>BATERÍAS DE RESPALDO</t>
  </si>
  <si>
    <t>GZM14</t>
  </si>
  <si>
    <t>GZM15</t>
  </si>
  <si>
    <t>INSTALACIÓN DE BAKBONE DE FIBRA ÓPTICA</t>
  </si>
  <si>
    <t>REGIDORES</t>
  </si>
  <si>
    <t>FONDO MIXTO CONACYT - GOBIERNO MPAL. JUÁREZ, CHIH.</t>
  </si>
  <si>
    <t>Total de Erogaciones</t>
  </si>
  <si>
    <t xml:space="preserve">Nombre del Proyecto </t>
  </si>
  <si>
    <t>Importe</t>
  </si>
  <si>
    <t>Del  01 de Enero al  31 de Marzo del 2020</t>
  </si>
</sst>
</file>

<file path=xl/styles.xml><?xml version="1.0" encoding="utf-8"?>
<styleSheet xmlns="http://schemas.openxmlformats.org/spreadsheetml/2006/main">
  <numFmts count="1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.0_-;\-* #,##0.0_-;_-* &quot;-&quot;?_-;_-@_-"/>
    <numFmt numFmtId="166" formatCode="#,##0;[Red]#,##0"/>
    <numFmt numFmtId="167" formatCode="0;[Red]0"/>
    <numFmt numFmtId="168" formatCode="&quot;OP-&quot;00#&quot;-2008&quot;"/>
    <numFmt numFmtId="169" formatCode="[$$-80A]#,##0.00"/>
    <numFmt numFmtId="170" formatCode="_(* #,##0_);_(* \(#,##0\);_(* \-??_);_(@_)"/>
    <numFmt numFmtId="171" formatCode="_-[$€-2]* #,##0.00_-;\-[$€-2]* #,##0.00_-;_-[$€-2]* &quot;-&quot;??_-"/>
    <numFmt numFmtId="172" formatCode="_-* #,##0_-;\-* #,##0_-;_-* &quot;-&quot;??_-;_-@_-"/>
    <numFmt numFmtId="173" formatCode="_-* #,##0.00_-;\-* #,##0.00_-;_-* \-??_-;_-@_-"/>
    <numFmt numFmtId="174" formatCode="_-[$$-80A]* #,##0.00_-;\-[$$-80A]* #,##0.00_-;_-[$$-80A]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1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14"/>
      <name val="Helv"/>
    </font>
    <font>
      <b/>
      <sz val="8"/>
      <name val="Helv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entury Gothic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1" fillId="22" borderId="9" applyNumberFormat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13" fillId="0" borderId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NumberFormat="0" applyFon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Alignment="0" applyProtection="0"/>
    <xf numFmtId="0" fontId="17" fillId="0" borderId="10"/>
    <xf numFmtId="0" fontId="18" fillId="0" borderId="0"/>
    <xf numFmtId="171" fontId="2" fillId="0" borderId="0" applyFon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8" borderId="8" applyNumberFormat="0" applyAlignment="0" applyProtection="0"/>
    <xf numFmtId="0" fontId="23" fillId="0" borderId="14" applyNumberFormat="0" applyFill="0" applyAlignment="0" applyProtection="0"/>
    <xf numFmtId="172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13" fillId="24" borderId="15" applyNumberFormat="0" applyFont="0" applyAlignment="0" applyProtection="0"/>
    <xf numFmtId="0" fontId="2" fillId="24" borderId="15" applyNumberFormat="0" applyFont="0" applyAlignment="0" applyProtection="0"/>
    <xf numFmtId="0" fontId="25" fillId="21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21" borderId="16" applyNumberForma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33" fillId="0" borderId="18" xfId="1" applyNumberFormat="1" applyFont="1" applyBorder="1" applyAlignment="1" applyProtection="1">
      <alignment horizontal="center" vertical="center" wrapText="1"/>
      <protection locked="0"/>
    </xf>
    <xf numFmtId="43" fontId="31" fillId="0" borderId="18" xfId="1" applyFont="1" applyBorder="1" applyAlignment="1" applyProtection="1">
      <alignment wrapText="1"/>
      <protection locked="0"/>
    </xf>
    <xf numFmtId="43" fontId="31" fillId="0" borderId="18" xfId="1" applyNumberFormat="1" applyFont="1" applyBorder="1" applyAlignment="1" applyProtection="1">
      <alignment vertical="center" wrapText="1"/>
      <protection locked="0"/>
    </xf>
    <xf numFmtId="0" fontId="33" fillId="0" borderId="0" xfId="0" applyFont="1"/>
    <xf numFmtId="49" fontId="33" fillId="0" borderId="18" xfId="1" applyNumberFormat="1" applyFont="1" applyBorder="1" applyAlignment="1" applyProtection="1">
      <alignment horizontal="center" vertical="center" wrapText="1"/>
      <protection locked="0"/>
    </xf>
    <xf numFmtId="0" fontId="33" fillId="0" borderId="18" xfId="1" applyNumberFormat="1" applyFont="1" applyBorder="1" applyAlignment="1" applyProtection="1">
      <alignment horizontal="center" vertical="center"/>
      <protection locked="0"/>
    </xf>
    <xf numFmtId="49" fontId="33" fillId="0" borderId="18" xfId="1" applyNumberFormat="1" applyFont="1" applyBorder="1" applyAlignment="1" applyProtection="1">
      <alignment horizontal="center" vertical="center"/>
      <protection locked="0"/>
    </xf>
    <xf numFmtId="43" fontId="31" fillId="2" borderId="18" xfId="1" applyFont="1" applyFill="1" applyBorder="1" applyAlignment="1" applyProtection="1">
      <alignment wrapText="1"/>
      <protection locked="0"/>
    </xf>
    <xf numFmtId="43" fontId="31" fillId="2" borderId="18" xfId="1" applyNumberFormat="1" applyFont="1" applyFill="1" applyBorder="1" applyAlignment="1" applyProtection="1">
      <alignment vertical="center" wrapText="1"/>
      <protection locked="0"/>
    </xf>
    <xf numFmtId="43" fontId="31" fillId="0" borderId="18" xfId="1" applyFont="1" applyFill="1" applyBorder="1" applyAlignment="1" applyProtection="1">
      <alignment wrapText="1"/>
      <protection locked="0"/>
    </xf>
    <xf numFmtId="43" fontId="31" fillId="0" borderId="18" xfId="1" applyNumberFormat="1" applyFont="1" applyFill="1" applyBorder="1" applyAlignment="1" applyProtection="1">
      <alignment vertical="center" wrapText="1"/>
      <protection locked="0"/>
    </xf>
    <xf numFmtId="43" fontId="31" fillId="0" borderId="7" xfId="1" applyFont="1" applyBorder="1" applyAlignment="1" applyProtection="1">
      <alignment wrapText="1"/>
      <protection locked="0"/>
    </xf>
    <xf numFmtId="43" fontId="31" fillId="0" borderId="7" xfId="1" applyNumberFormat="1" applyFont="1" applyBorder="1" applyAlignment="1" applyProtection="1">
      <alignment vertical="center" wrapText="1"/>
      <protection locked="0"/>
    </xf>
    <xf numFmtId="0" fontId="33" fillId="0" borderId="7" xfId="1" applyNumberFormat="1" applyFont="1" applyBorder="1" applyAlignment="1" applyProtection="1">
      <alignment horizontal="center" vertical="center" wrapText="1"/>
      <protection locked="0"/>
    </xf>
    <xf numFmtId="43" fontId="31" fillId="0" borderId="24" xfId="1" applyFont="1" applyBorder="1" applyAlignment="1" applyProtection="1">
      <alignment wrapText="1"/>
      <protection locked="0"/>
    </xf>
    <xf numFmtId="43" fontId="31" fillId="0" borderId="25" xfId="1" applyNumberFormat="1" applyFont="1" applyBorder="1" applyAlignment="1" applyProtection="1">
      <alignment vertical="center" wrapText="1"/>
      <protection locked="0"/>
    </xf>
    <xf numFmtId="0" fontId="33" fillId="0" borderId="22" xfId="1" applyNumberFormat="1" applyFont="1" applyBorder="1" applyAlignment="1" applyProtection="1">
      <alignment horizontal="center" vertical="center" wrapText="1"/>
      <protection locked="0"/>
    </xf>
    <xf numFmtId="43" fontId="31" fillId="0" borderId="23" xfId="1" applyFont="1" applyBorder="1" applyAlignment="1" applyProtection="1">
      <alignment wrapText="1"/>
      <protection locked="0"/>
    </xf>
    <xf numFmtId="43" fontId="31" fillId="0" borderId="23" xfId="1" applyNumberFormat="1" applyFont="1" applyBorder="1" applyAlignment="1" applyProtection="1">
      <alignment vertical="center" wrapText="1"/>
      <protection locked="0"/>
    </xf>
    <xf numFmtId="0" fontId="33" fillId="0" borderId="23" xfId="1" applyNumberFormat="1" applyFont="1" applyBorder="1" applyAlignment="1" applyProtection="1">
      <alignment horizontal="center" vertical="center" wrapText="1"/>
      <protection locked="0"/>
    </xf>
    <xf numFmtId="0" fontId="33" fillId="0" borderId="3" xfId="1" applyNumberFormat="1" applyFont="1" applyBorder="1" applyAlignment="1" applyProtection="1">
      <alignment horizontal="center" vertical="center" wrapText="1"/>
      <protection locked="0"/>
    </xf>
    <xf numFmtId="43" fontId="31" fillId="0" borderId="3" xfId="1" applyFont="1" applyBorder="1" applyAlignment="1" applyProtection="1">
      <alignment wrapText="1"/>
      <protection locked="0"/>
    </xf>
    <xf numFmtId="43" fontId="31" fillId="0" borderId="3" xfId="1" applyNumberFormat="1" applyFont="1" applyBorder="1" applyAlignment="1" applyProtection="1">
      <alignment vertical="center" wrapText="1"/>
      <protection locked="0"/>
    </xf>
    <xf numFmtId="43" fontId="31" fillId="0" borderId="26" xfId="1" applyFont="1" applyBorder="1" applyAlignment="1" applyProtection="1">
      <alignment wrapText="1"/>
      <protection locked="0"/>
    </xf>
    <xf numFmtId="43" fontId="35" fillId="25" borderId="27" xfId="2" applyFont="1" applyFill="1" applyBorder="1" applyAlignment="1" applyProtection="1">
      <alignment horizontal="center" vertical="center" wrapText="1"/>
      <protection locked="0"/>
    </xf>
    <xf numFmtId="43" fontId="35" fillId="25" borderId="28" xfId="2" applyFont="1" applyFill="1" applyBorder="1" applyAlignment="1" applyProtection="1">
      <alignment horizontal="center" vertical="center" wrapText="1"/>
      <protection locked="0"/>
    </xf>
    <xf numFmtId="43" fontId="35" fillId="25" borderId="29" xfId="2" applyFont="1" applyFill="1" applyBorder="1" applyAlignment="1" applyProtection="1">
      <alignment horizontal="center" vertical="center" wrapText="1"/>
      <protection locked="0"/>
    </xf>
    <xf numFmtId="43" fontId="32" fillId="25" borderId="2" xfId="1" applyNumberFormat="1" applyFont="1" applyFill="1" applyBorder="1" applyAlignment="1">
      <alignment horizontal="right" vertical="center"/>
    </xf>
    <xf numFmtId="43" fontId="4" fillId="25" borderId="2" xfId="1" applyNumberFormat="1" applyFont="1" applyFill="1" applyBorder="1" applyAlignment="1">
      <alignment horizontal="right" vertical="center"/>
    </xf>
    <xf numFmtId="43" fontId="4" fillId="25" borderId="18" xfId="1" applyNumberFormat="1" applyFont="1" applyFill="1" applyBorder="1" applyAlignment="1">
      <alignment horizontal="right" vertical="center"/>
    </xf>
    <xf numFmtId="0" fontId="4" fillId="25" borderId="1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NumberFormat="1" applyFont="1" applyFill="1" applyBorder="1" applyAlignment="1">
      <alignment horizontal="center" vertical="center" wrapText="1"/>
    </xf>
    <xf numFmtId="0" fontId="4" fillId="25" borderId="0" xfId="0" applyNumberFormat="1" applyFont="1" applyFill="1" applyBorder="1" applyAlignment="1">
      <alignment horizontal="center" wrapText="1"/>
    </xf>
    <xf numFmtId="0" fontId="33" fillId="0" borderId="23" xfId="1" applyNumberFormat="1" applyFont="1" applyBorder="1" applyAlignment="1" applyProtection="1">
      <alignment horizontal="center" vertical="center"/>
      <protection locked="0"/>
    </xf>
    <xf numFmtId="0" fontId="4" fillId="25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4" fillId="25" borderId="28" xfId="0" applyNumberFormat="1" applyFont="1" applyFill="1" applyBorder="1" applyAlignment="1">
      <alignment horizontal="center" vertical="center" wrapText="1"/>
    </xf>
    <xf numFmtId="0" fontId="4" fillId="25" borderId="28" xfId="0" applyNumberFormat="1" applyFont="1" applyFill="1" applyBorder="1" applyAlignment="1">
      <alignment horizontal="center" wrapText="1"/>
    </xf>
    <xf numFmtId="43" fontId="4" fillId="25" borderId="29" xfId="1" applyNumberFormat="1" applyFont="1" applyFill="1" applyBorder="1" applyAlignment="1">
      <alignment horizontal="right" vertical="center"/>
    </xf>
    <xf numFmtId="0" fontId="33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37" fillId="0" borderId="18" xfId="1" applyNumberFormat="1" applyFont="1" applyBorder="1" applyAlignment="1" applyProtection="1">
      <alignment horizontal="center" vertical="center" wrapText="1"/>
      <protection locked="0"/>
    </xf>
    <xf numFmtId="43" fontId="37" fillId="0" borderId="18" xfId="1" applyFont="1" applyBorder="1" applyAlignment="1" applyProtection="1">
      <alignment wrapText="1"/>
      <protection locked="0"/>
    </xf>
    <xf numFmtId="43" fontId="37" fillId="0" borderId="18" xfId="1" applyNumberFormat="1" applyFont="1" applyBorder="1" applyAlignment="1" applyProtection="1">
      <alignment vertical="center" wrapText="1"/>
      <protection locked="0"/>
    </xf>
    <xf numFmtId="0" fontId="31" fillId="0" borderId="18" xfId="1" applyNumberFormat="1" applyFont="1" applyBorder="1" applyAlignment="1" applyProtection="1">
      <alignment horizontal="center" vertical="center" wrapText="1"/>
      <protection locked="0"/>
    </xf>
    <xf numFmtId="0" fontId="31" fillId="2" borderId="18" xfId="1" applyNumberFormat="1" applyFont="1" applyFill="1" applyBorder="1" applyAlignment="1" applyProtection="1">
      <alignment horizontal="center" vertical="center" wrapText="1"/>
      <protection locked="0"/>
    </xf>
    <xf numFmtId="43" fontId="37" fillId="25" borderId="2" xfId="1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3" fontId="3" fillId="25" borderId="19" xfId="2" applyFont="1" applyFill="1" applyBorder="1" applyAlignment="1" applyProtection="1">
      <alignment horizontal="center" vertical="center" wrapText="1"/>
      <protection locked="0"/>
    </xf>
    <xf numFmtId="43" fontId="3" fillId="25" borderId="20" xfId="2" applyFont="1" applyFill="1" applyBorder="1" applyAlignment="1" applyProtection="1">
      <alignment horizontal="center" vertical="center" wrapText="1"/>
      <protection locked="0"/>
    </xf>
    <xf numFmtId="43" fontId="3" fillId="25" borderId="21" xfId="2" applyFont="1" applyFill="1" applyBorder="1" applyAlignment="1" applyProtection="1">
      <alignment horizontal="center" vertical="center" wrapText="1"/>
      <protection locked="0"/>
    </xf>
    <xf numFmtId="43" fontId="3" fillId="25" borderId="4" xfId="2" applyFont="1" applyFill="1" applyBorder="1" applyAlignment="1" applyProtection="1">
      <alignment horizontal="center" vertical="center" wrapText="1"/>
      <protection locked="0"/>
    </xf>
    <xf numFmtId="43" fontId="3" fillId="25" borderId="5" xfId="2" applyFont="1" applyFill="1" applyBorder="1" applyAlignment="1" applyProtection="1">
      <alignment horizontal="center" vertical="center" wrapText="1"/>
      <protection locked="0"/>
    </xf>
    <xf numFmtId="43" fontId="3" fillId="25" borderId="6" xfId="2" applyFont="1" applyFill="1" applyBorder="1" applyAlignment="1" applyProtection="1">
      <alignment horizontal="center" vertical="center" wrapText="1"/>
      <protection locked="0"/>
    </xf>
    <xf numFmtId="43" fontId="3" fillId="25" borderId="23" xfId="2" applyFont="1" applyFill="1" applyBorder="1" applyAlignment="1" applyProtection="1">
      <alignment horizontal="center" vertical="center" wrapText="1"/>
      <protection locked="0"/>
    </xf>
    <xf numFmtId="43" fontId="3" fillId="25" borderId="3" xfId="2" applyFont="1" applyFill="1" applyBorder="1" applyAlignment="1" applyProtection="1">
      <alignment horizontal="center" vertical="center" wrapText="1"/>
      <protection locked="0"/>
    </xf>
    <xf numFmtId="174" fontId="3" fillId="25" borderId="21" xfId="231" applyNumberFormat="1" applyFont="1" applyFill="1" applyBorder="1" applyAlignment="1" applyProtection="1">
      <alignment horizontal="center" vertical="center" wrapText="1"/>
      <protection locked="0"/>
    </xf>
    <xf numFmtId="174" fontId="3" fillId="25" borderId="2" xfId="231" applyNumberFormat="1" applyFont="1" applyFill="1" applyBorder="1" applyAlignment="1" applyProtection="1">
      <alignment horizontal="center" vertical="center" wrapText="1"/>
      <protection locked="0"/>
    </xf>
    <xf numFmtId="43" fontId="36" fillId="25" borderId="18" xfId="2" applyFont="1" applyFill="1" applyBorder="1" applyAlignment="1" applyProtection="1">
      <alignment horizontal="center" vertical="center" wrapText="1"/>
      <protection locked="0"/>
    </xf>
    <xf numFmtId="43" fontId="36" fillId="25" borderId="18" xfId="1" applyNumberFormat="1" applyFont="1" applyFill="1" applyBorder="1" applyAlignment="1" applyProtection="1">
      <alignment horizontal="center" vertical="center" wrapText="1"/>
      <protection locked="0"/>
    </xf>
  </cellXfs>
  <cellStyles count="23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Buena 2" xfId="29"/>
    <cellStyle name="Buena 3" xfId="30"/>
    <cellStyle name="Buena 4" xfId="31"/>
    <cellStyle name="Buena 5" xfId="32"/>
    <cellStyle name="Buena 6" xfId="33"/>
    <cellStyle name="Calculation 2" xfId="34"/>
    <cellStyle name="Cálculo 2" xfId="35"/>
    <cellStyle name="Check Cell 2" xfId="36"/>
    <cellStyle name="Coma 2" xfId="37"/>
    <cellStyle name="Coma 2 2" xfId="38"/>
    <cellStyle name="Coma 2_FISM 2010 (101-200)" xfId="39"/>
    <cellStyle name="Comma" xfId="1" builtinId="3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4" xfId="47"/>
    <cellStyle name="Comma 15" xfId="48"/>
    <cellStyle name="Comma 16" xfId="49"/>
    <cellStyle name="Comma 17" xfId="50"/>
    <cellStyle name="Comma 18" xfId="51"/>
    <cellStyle name="Comma 19" xfId="52"/>
    <cellStyle name="Comma 19 2" xfId="53"/>
    <cellStyle name="Comma 2" xfId="2"/>
    <cellStyle name="Comma 2 2" xfId="54"/>
    <cellStyle name="Comma 2 2 2" xfId="55"/>
    <cellStyle name="Comma 2 2 3" xfId="56"/>
    <cellStyle name="Comma 2 2 3 2" xfId="57"/>
    <cellStyle name="Comma 2 2 4" xfId="58"/>
    <cellStyle name="Comma 2 2 5" xfId="59"/>
    <cellStyle name="Comma 2 2 6" xfId="60"/>
    <cellStyle name="Comma 2 2 7" xfId="61"/>
    <cellStyle name="Comma 2 2 8" xfId="62"/>
    <cellStyle name="Comma 2 3" xfId="63"/>
    <cellStyle name="Comma 2 3 2" xfId="64"/>
    <cellStyle name="Comma 2 4" xfId="65"/>
    <cellStyle name="Comma 2 4 2" xfId="66"/>
    <cellStyle name="Comma 2 5" xfId="67"/>
    <cellStyle name="Comma 2 5 2" xfId="68"/>
    <cellStyle name="Comma 2 6" xfId="69"/>
    <cellStyle name="Comma 2 7" xfId="70"/>
    <cellStyle name="Comma 2 8" xfId="71"/>
    <cellStyle name="Comma 20" xfId="72"/>
    <cellStyle name="Comma 21" xfId="73"/>
    <cellStyle name="Comma 3" xfId="74"/>
    <cellStyle name="Comma 3 2" xfId="75"/>
    <cellStyle name="Comma 3 2 2" xfId="76"/>
    <cellStyle name="Comma 3 3" xfId="77"/>
    <cellStyle name="Comma 3 3 2" xfId="78"/>
    <cellStyle name="Comma 3 4" xfId="79"/>
    <cellStyle name="Comma 3 5" xfId="80"/>
    <cellStyle name="Comma 3 6" xfId="81"/>
    <cellStyle name="Comma 3 7" xfId="82"/>
    <cellStyle name="Comma 4" xfId="83"/>
    <cellStyle name="Comma 4 2" xfId="84"/>
    <cellStyle name="Comma 4 3" xfId="85"/>
    <cellStyle name="Comma 4 3 2" xfId="86"/>
    <cellStyle name="Comma 4 4" xfId="87"/>
    <cellStyle name="Comma 4 4 2" xfId="88"/>
    <cellStyle name="Comma 4 5" xfId="89"/>
    <cellStyle name="Comma 4 6" xfId="90"/>
    <cellStyle name="Comma 4 7" xfId="91"/>
    <cellStyle name="Comma 4 8" xfId="92"/>
    <cellStyle name="Comma 5" xfId="93"/>
    <cellStyle name="Comma 5 2" xfId="94"/>
    <cellStyle name="Comma 5 3" xfId="95"/>
    <cellStyle name="Comma 5 4" xfId="96"/>
    <cellStyle name="Comma 5 5" xfId="97"/>
    <cellStyle name="Comma 5 6" xfId="98"/>
    <cellStyle name="Comma 5 7" xfId="99"/>
    <cellStyle name="Comma 6" xfId="100"/>
    <cellStyle name="Comma 6 2" xfId="101"/>
    <cellStyle name="Comma 6 3" xfId="102"/>
    <cellStyle name="Comma 6 4" xfId="103"/>
    <cellStyle name="Comma 6 5" xfId="104"/>
    <cellStyle name="Comma 6 6" xfId="105"/>
    <cellStyle name="Comma 6 7" xfId="106"/>
    <cellStyle name="Comma 7" xfId="107"/>
    <cellStyle name="Comma 7 2" xfId="108"/>
    <cellStyle name="Comma 8" xfId="109"/>
    <cellStyle name="Comma 8 2" xfId="110"/>
    <cellStyle name="Comma 9" xfId="111"/>
    <cellStyle name="Comma 9 2" xfId="112"/>
    <cellStyle name="Currency" xfId="231" builtinId="4"/>
    <cellStyle name="Currency 2" xfId="113"/>
    <cellStyle name="Currency 2 2" xfId="114"/>
    <cellStyle name="Currency 2_POA DIR. SALUD MUNICIPAL" xfId="115"/>
    <cellStyle name="Currency 3" xfId="116"/>
    <cellStyle name="Currency 3 2" xfId="117"/>
    <cellStyle name="Currency 4" xfId="118"/>
    <cellStyle name="Currency 4 2" xfId="119"/>
    <cellStyle name="Currency 5" xfId="120"/>
    <cellStyle name="Currency 5 2" xfId="121"/>
    <cellStyle name="Currency 6" xfId="122"/>
    <cellStyle name="Encabezado 4 2" xfId="123"/>
    <cellStyle name="Encabezado 4 3" xfId="124"/>
    <cellStyle name="Encabezado 4 4" xfId="125"/>
    <cellStyle name="Encabezado 4 5" xfId="126"/>
    <cellStyle name="Encabezado 4 6" xfId="127"/>
    <cellStyle name="Entrada 2" xfId="128"/>
    <cellStyle name="ESTI1 - Style1" xfId="129"/>
    <cellStyle name="ESTI2 - Style2" xfId="130"/>
    <cellStyle name="Euro" xfId="131"/>
    <cellStyle name="Excel Built-in Normal" xfId="132"/>
    <cellStyle name="Explanatory Text 2" xfId="133"/>
    <cellStyle name="Good 2" xfId="134"/>
    <cellStyle name="Heading 1 2" xfId="135"/>
    <cellStyle name="Heading 2 2" xfId="136"/>
    <cellStyle name="Heading 3 2" xfId="137"/>
    <cellStyle name="Heading 4 2" xfId="138"/>
    <cellStyle name="Hyperlink 2" xfId="139"/>
    <cellStyle name="Input 2" xfId="140"/>
    <cellStyle name="Linked Cell 2" xfId="141"/>
    <cellStyle name="Millares 2" xfId="142"/>
    <cellStyle name="Millares 2 2" xfId="143"/>
    <cellStyle name="Millares 2 3" xfId="144"/>
    <cellStyle name="Millares 3" xfId="145"/>
    <cellStyle name="Millares 4" xfId="146"/>
    <cellStyle name="Millares 5" xfId="147"/>
    <cellStyle name="Moneda 2" xfId="148"/>
    <cellStyle name="Moneda 3" xfId="149"/>
    <cellStyle name="Moneda 3 2" xfId="150"/>
    <cellStyle name="Moneda 4" xfId="151"/>
    <cellStyle name="Neutral 2" xfId="152"/>
    <cellStyle name="Normal" xfId="0" builtinId="0"/>
    <cellStyle name="Normal 10" xfId="153"/>
    <cellStyle name="Normal 11" xfId="154"/>
    <cellStyle name="Normal 11 2" xfId="155"/>
    <cellStyle name="Normal 11_janos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5" xfId="163"/>
    <cellStyle name="Normal 16" xfId="164"/>
    <cellStyle name="Normal 17" xfId="165"/>
    <cellStyle name="Normal 2" xfId="166"/>
    <cellStyle name="Normal 2 2" xfId="167"/>
    <cellStyle name="Normal 2 3" xfId="168"/>
    <cellStyle name="Normal 2 4" xfId="169"/>
    <cellStyle name="Normal 2 4 2" xfId="170"/>
    <cellStyle name="Normal 2_PAVIMENTACION HABITAT 2012" xfId="171"/>
    <cellStyle name="Normal 3" xfId="172"/>
    <cellStyle name="Normal 3 2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4 6" xfId="180"/>
    <cellStyle name="Normal 5" xfId="3"/>
    <cellStyle name="Normal 5 2" xfId="181"/>
    <cellStyle name="Normal 5 2 2" xfId="182"/>
    <cellStyle name="Normal 5 3" xfId="183"/>
    <cellStyle name="Normal 5 3 2" xfId="184"/>
    <cellStyle name="Normal 5 4" xfId="185"/>
    <cellStyle name="Normal 5 5" xfId="186"/>
    <cellStyle name="Normal 5 6" xfId="187"/>
    <cellStyle name="Normal 6" xfId="188"/>
    <cellStyle name="Normal 6 2" xfId="189"/>
    <cellStyle name="Normal 6 3" xfId="190"/>
    <cellStyle name="Normal 6 4" xfId="191"/>
    <cellStyle name="Normal 6 5" xfId="192"/>
    <cellStyle name="Normal 6 6" xfId="193"/>
    <cellStyle name="Normal 7" xfId="194"/>
    <cellStyle name="Normal 7 2" xfId="195"/>
    <cellStyle name="Normal 7 3" xfId="196"/>
    <cellStyle name="Normal 8" xfId="197"/>
    <cellStyle name="Normal 8 2" xfId="198"/>
    <cellStyle name="Normal 9" xfId="199"/>
    <cellStyle name="Notas 2" xfId="200"/>
    <cellStyle name="Notas 3" xfId="201"/>
    <cellStyle name="Notas 4" xfId="202"/>
    <cellStyle name="Notas 5" xfId="203"/>
    <cellStyle name="Notas 6" xfId="204"/>
    <cellStyle name="Notas 7" xfId="205"/>
    <cellStyle name="Note 2" xfId="206"/>
    <cellStyle name="Output 2" xfId="207"/>
    <cellStyle name="Percent 2" xfId="208"/>
    <cellStyle name="Percent 2 2" xfId="209"/>
    <cellStyle name="Percent 2 3" xfId="210"/>
    <cellStyle name="Percent 2 4" xfId="211"/>
    <cellStyle name="Percent 2 5" xfId="212"/>
    <cellStyle name="Percent 2 6" xfId="213"/>
    <cellStyle name="Percent 3" xfId="214"/>
    <cellStyle name="Percent 4" xfId="215"/>
    <cellStyle name="Percent 4 2" xfId="216"/>
    <cellStyle name="Percent 5" xfId="217"/>
    <cellStyle name="Percent 5 2" xfId="218"/>
    <cellStyle name="Percent 6" xfId="219"/>
    <cellStyle name="Percent 6 2" xfId="220"/>
    <cellStyle name="Porcentual 2" xfId="221"/>
    <cellStyle name="Porcentual 3" xfId="222"/>
    <cellStyle name="Porcentual 3 2" xfId="223"/>
    <cellStyle name="Porcentual 4" xfId="224"/>
    <cellStyle name="Porcentual 4 2" xfId="225"/>
    <cellStyle name="Porcentual 5" xfId="226"/>
    <cellStyle name="Salida 2" xfId="227"/>
    <cellStyle name="Title 2" xfId="228"/>
    <cellStyle name="Total 2" xfId="229"/>
    <cellStyle name="Warning Text 2" xfId="2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6.53.9\oficios\Seguimiento%20de%20oficios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OFICIO"/>
      <sheetName val="POR OBRA"/>
      <sheetName val="AUTORIZADO VS. APROBADO"/>
    </sheetNames>
    <sheetDataSet>
      <sheetData sheetId="0"/>
      <sheetData sheetId="1">
        <row r="139">
          <cell r="B139" t="str">
            <v>BZM98</v>
          </cell>
          <cell r="C139">
            <v>500103</v>
          </cell>
          <cell r="D139" t="str">
            <v>03</v>
          </cell>
          <cell r="E139">
            <v>59133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workbookViewId="0">
      <selection activeCell="I9" sqref="I9"/>
    </sheetView>
  </sheetViews>
  <sheetFormatPr defaultColWidth="11.42578125" defaultRowHeight="15"/>
  <cols>
    <col min="1" max="1" width="6.5703125" bestFit="1" customWidth="1"/>
    <col min="2" max="2" width="7.5703125" bestFit="1" customWidth="1"/>
    <col min="3" max="3" width="5.140625" bestFit="1" customWidth="1"/>
    <col min="4" max="4" width="6.7109375" bestFit="1" customWidth="1"/>
    <col min="5" max="5" width="48.85546875" style="2" customWidth="1"/>
    <col min="6" max="6" width="18" style="1" customWidth="1"/>
  </cols>
  <sheetData>
    <row r="1" spans="1:6" ht="18">
      <c r="A1" s="50" t="s">
        <v>83</v>
      </c>
      <c r="B1" s="50"/>
      <c r="C1" s="50"/>
      <c r="D1" s="50"/>
      <c r="E1" s="50"/>
      <c r="F1" s="50"/>
    </row>
    <row r="2" spans="1:6" ht="18">
      <c r="A2" s="50" t="s">
        <v>82</v>
      </c>
      <c r="B2" s="50"/>
      <c r="C2" s="50"/>
      <c r="D2" s="50"/>
      <c r="E2" s="50"/>
      <c r="F2" s="50"/>
    </row>
    <row r="3" spans="1:6" ht="18.75">
      <c r="A3" s="51" t="s">
        <v>271</v>
      </c>
      <c r="B3" s="51"/>
      <c r="C3" s="51"/>
      <c r="D3" s="51"/>
      <c r="E3" s="51"/>
      <c r="F3" s="51"/>
    </row>
    <row r="4" spans="1:6" ht="15" customHeight="1">
      <c r="A4" s="52" t="s">
        <v>0</v>
      </c>
      <c r="B4" s="53"/>
      <c r="C4" s="53"/>
      <c r="D4" s="54"/>
      <c r="E4" s="58" t="s">
        <v>268</v>
      </c>
      <c r="F4" s="60">
        <v>110220210.69</v>
      </c>
    </row>
    <row r="5" spans="1:6" ht="15" customHeight="1">
      <c r="A5" s="55"/>
      <c r="B5" s="56"/>
      <c r="C5" s="56"/>
      <c r="D5" s="57"/>
      <c r="E5" s="59"/>
      <c r="F5" s="61"/>
    </row>
    <row r="6" spans="1:6">
      <c r="A6" s="62" t="s">
        <v>1</v>
      </c>
      <c r="B6" s="62" t="s">
        <v>2</v>
      </c>
      <c r="C6" s="62" t="s">
        <v>3</v>
      </c>
      <c r="D6" s="62" t="s">
        <v>4</v>
      </c>
      <c r="E6" s="62" t="s">
        <v>269</v>
      </c>
      <c r="F6" s="63" t="s">
        <v>270</v>
      </c>
    </row>
    <row r="7" spans="1:6">
      <c r="A7" s="27"/>
      <c r="B7" s="28"/>
      <c r="C7" s="28"/>
      <c r="D7" s="28"/>
      <c r="E7" s="29" t="s">
        <v>266</v>
      </c>
      <c r="F7" s="32">
        <f>SUM(F8)</f>
        <v>0</v>
      </c>
    </row>
    <row r="8" spans="1:6" s="6" customFormat="1" ht="12.75">
      <c r="A8" s="3" t="s">
        <v>5</v>
      </c>
      <c r="B8" s="3" t="s">
        <v>85</v>
      </c>
      <c r="C8" s="3" t="str">
        <f>MID(B8,5,2)</f>
        <v>02</v>
      </c>
      <c r="D8" s="3">
        <v>18311</v>
      </c>
      <c r="E8" s="4" t="s">
        <v>86</v>
      </c>
      <c r="F8" s="5">
        <v>0</v>
      </c>
    </row>
    <row r="9" spans="1:6" s="6" customFormat="1" ht="12.75">
      <c r="A9" s="33"/>
      <c r="B9" s="34"/>
      <c r="C9" s="34"/>
      <c r="D9" s="35"/>
      <c r="E9" s="36" t="s">
        <v>87</v>
      </c>
      <c r="F9" s="31">
        <f>SUM(F10)</f>
        <v>0</v>
      </c>
    </row>
    <row r="10" spans="1:6" s="6" customFormat="1" ht="12.75">
      <c r="A10" s="3" t="str">
        <f>'[1]POR OBRA'!$B$139</f>
        <v>BZM98</v>
      </c>
      <c r="B10" s="3">
        <f>'[1]POR OBRA'!$C$139</f>
        <v>500103</v>
      </c>
      <c r="C10" s="7" t="str">
        <f>'[1]POR OBRA'!$D$139</f>
        <v>03</v>
      </c>
      <c r="D10" s="3">
        <f>'[1]POR OBRA'!$E$139</f>
        <v>59133</v>
      </c>
      <c r="E10" s="4" t="s">
        <v>88</v>
      </c>
      <c r="F10" s="5">
        <v>0</v>
      </c>
    </row>
    <row r="11" spans="1:6" s="6" customFormat="1" ht="12.75">
      <c r="A11" s="33"/>
      <c r="B11" s="34"/>
      <c r="C11" s="34"/>
      <c r="D11" s="35"/>
      <c r="E11" s="36" t="s">
        <v>6</v>
      </c>
      <c r="F11" s="31">
        <f>SUM(F12:F13)</f>
        <v>0</v>
      </c>
    </row>
    <row r="12" spans="1:6" s="6" customFormat="1" ht="12.75">
      <c r="A12" s="3" t="s">
        <v>69</v>
      </c>
      <c r="B12" s="3" t="s">
        <v>89</v>
      </c>
      <c r="C12" s="3" t="s">
        <v>90</v>
      </c>
      <c r="D12" s="3">
        <v>18351</v>
      </c>
      <c r="E12" s="4" t="s">
        <v>91</v>
      </c>
      <c r="F12" s="5">
        <v>0</v>
      </c>
    </row>
    <row r="13" spans="1:6" s="6" customFormat="1" ht="12.75">
      <c r="A13" s="37" t="s">
        <v>44</v>
      </c>
      <c r="B13" s="37" t="s">
        <v>92</v>
      </c>
      <c r="C13" s="37" t="s">
        <v>90</v>
      </c>
      <c r="D13" s="37">
        <v>59471</v>
      </c>
      <c r="E13" s="20" t="s">
        <v>93</v>
      </c>
      <c r="F13" s="21">
        <v>0</v>
      </c>
    </row>
    <row r="14" spans="1:6" s="6" customFormat="1" ht="12.75">
      <c r="A14" s="38"/>
      <c r="B14" s="39"/>
      <c r="C14" s="39"/>
      <c r="D14" s="40"/>
      <c r="E14" s="41" t="s">
        <v>7</v>
      </c>
      <c r="F14" s="42">
        <f>SUM(F15)</f>
        <v>0</v>
      </c>
    </row>
    <row r="15" spans="1:6" s="6" customFormat="1" ht="12.75">
      <c r="A15" s="3" t="s">
        <v>64</v>
      </c>
      <c r="B15" s="3" t="s">
        <v>94</v>
      </c>
      <c r="C15" s="3" t="str">
        <f>MID(B15,5,2)</f>
        <v>05</v>
      </c>
      <c r="D15" s="3">
        <v>59455</v>
      </c>
      <c r="E15" s="4" t="s">
        <v>267</v>
      </c>
      <c r="F15" s="5">
        <v>0</v>
      </c>
    </row>
    <row r="16" spans="1:6" s="6" customFormat="1" ht="12.75">
      <c r="A16" s="33"/>
      <c r="B16" s="34"/>
      <c r="C16" s="34"/>
      <c r="D16" s="35"/>
      <c r="E16" s="36" t="s">
        <v>8</v>
      </c>
      <c r="F16" s="31">
        <f>SUM(F17)</f>
        <v>0</v>
      </c>
    </row>
    <row r="17" spans="1:6" s="6" customFormat="1" ht="12.75">
      <c r="A17" s="3" t="s">
        <v>65</v>
      </c>
      <c r="B17" s="3">
        <v>500506</v>
      </c>
      <c r="C17" s="3" t="str">
        <f>MID(B17,5,2)</f>
        <v>06</v>
      </c>
      <c r="D17" s="3">
        <v>18211</v>
      </c>
      <c r="E17" s="4" t="s">
        <v>60</v>
      </c>
      <c r="F17" s="5">
        <v>0</v>
      </c>
    </row>
    <row r="18" spans="1:6" s="6" customFormat="1" ht="12.75">
      <c r="A18" s="33"/>
      <c r="B18" s="34"/>
      <c r="C18" s="34"/>
      <c r="D18" s="35"/>
      <c r="E18" s="36" t="s">
        <v>10</v>
      </c>
      <c r="F18" s="31">
        <f>SUM(F19)</f>
        <v>0</v>
      </c>
    </row>
    <row r="19" spans="1:6" s="6" customFormat="1" ht="12.75">
      <c r="A19" s="3" t="s">
        <v>95</v>
      </c>
      <c r="B19" s="3">
        <v>500608</v>
      </c>
      <c r="C19" s="3" t="s">
        <v>96</v>
      </c>
      <c r="D19" s="3">
        <v>18311</v>
      </c>
      <c r="E19" s="4" t="s">
        <v>60</v>
      </c>
      <c r="F19" s="5">
        <v>0</v>
      </c>
    </row>
    <row r="20" spans="1:6" s="6" customFormat="1" ht="12.75">
      <c r="A20" s="33"/>
      <c r="B20" s="34"/>
      <c r="C20" s="34"/>
      <c r="D20" s="35"/>
      <c r="E20" s="36" t="s">
        <v>11</v>
      </c>
      <c r="F20" s="31">
        <f>SUM(F21:F24)</f>
        <v>2901538.59</v>
      </c>
    </row>
    <row r="21" spans="1:6" s="6" customFormat="1" ht="12.75">
      <c r="A21" s="3" t="s">
        <v>12</v>
      </c>
      <c r="B21" s="3">
        <v>500709</v>
      </c>
      <c r="C21" s="3" t="s">
        <v>13</v>
      </c>
      <c r="D21" s="3">
        <v>59511</v>
      </c>
      <c r="E21" s="4" t="s">
        <v>97</v>
      </c>
      <c r="F21" s="5">
        <v>0</v>
      </c>
    </row>
    <row r="22" spans="1:6" s="6" customFormat="1" ht="12.75">
      <c r="A22" s="3" t="s">
        <v>15</v>
      </c>
      <c r="B22" s="3">
        <v>500809</v>
      </c>
      <c r="C22" s="3" t="s">
        <v>13</v>
      </c>
      <c r="D22" s="3">
        <v>57313</v>
      </c>
      <c r="E22" s="4" t="s">
        <v>98</v>
      </c>
      <c r="F22" s="5">
        <v>0</v>
      </c>
    </row>
    <row r="23" spans="1:6" s="6" customFormat="1" ht="12.75">
      <c r="A23" s="3" t="s">
        <v>80</v>
      </c>
      <c r="B23" s="3">
        <v>500909</v>
      </c>
      <c r="C23" s="3" t="s">
        <v>13</v>
      </c>
      <c r="D23" s="3">
        <v>59452</v>
      </c>
      <c r="E23" s="4" t="s">
        <v>99</v>
      </c>
      <c r="F23" s="5">
        <v>2901538.59</v>
      </c>
    </row>
    <row r="24" spans="1:6" s="6" customFormat="1" ht="12.75">
      <c r="A24" s="3" t="s">
        <v>16</v>
      </c>
      <c r="B24" s="3">
        <v>501009</v>
      </c>
      <c r="C24" s="3" t="s">
        <v>13</v>
      </c>
      <c r="D24" s="3">
        <v>18211</v>
      </c>
      <c r="E24" s="4" t="s">
        <v>100</v>
      </c>
      <c r="F24" s="5">
        <v>0</v>
      </c>
    </row>
    <row r="25" spans="1:6" s="6" customFormat="1" ht="12.75">
      <c r="A25" s="33"/>
      <c r="B25" s="34"/>
      <c r="C25" s="34"/>
      <c r="D25" s="35"/>
      <c r="E25" s="36" t="s">
        <v>17</v>
      </c>
      <c r="F25" s="31">
        <f>SUM(F26:F27)</f>
        <v>0</v>
      </c>
    </row>
    <row r="26" spans="1:6" s="6" customFormat="1" ht="12.75">
      <c r="A26" s="3" t="s">
        <v>14</v>
      </c>
      <c r="B26" s="3">
        <v>501110</v>
      </c>
      <c r="C26" s="3" t="s">
        <v>101</v>
      </c>
      <c r="D26" s="3">
        <v>18511</v>
      </c>
      <c r="E26" s="4" t="s">
        <v>102</v>
      </c>
      <c r="F26" s="5">
        <v>0</v>
      </c>
    </row>
    <row r="27" spans="1:6" s="6" customFormat="1" ht="12.75">
      <c r="A27" s="3" t="s">
        <v>18</v>
      </c>
      <c r="B27" s="3">
        <v>501210</v>
      </c>
      <c r="C27" s="3" t="s">
        <v>101</v>
      </c>
      <c r="D27" s="3">
        <v>18311</v>
      </c>
      <c r="E27" s="4" t="s">
        <v>60</v>
      </c>
      <c r="F27" s="5">
        <v>0</v>
      </c>
    </row>
    <row r="28" spans="1:6" s="6" customFormat="1" ht="12.75">
      <c r="A28" s="33"/>
      <c r="B28" s="34"/>
      <c r="C28" s="34"/>
      <c r="D28" s="35"/>
      <c r="E28" s="36" t="s">
        <v>19</v>
      </c>
      <c r="F28" s="31">
        <f>SUM(F29:F30)</f>
        <v>0</v>
      </c>
    </row>
    <row r="29" spans="1:6" s="6" customFormat="1" ht="12.75">
      <c r="A29" s="8" t="s">
        <v>103</v>
      </c>
      <c r="B29" s="8">
        <v>501311</v>
      </c>
      <c r="C29" s="8" t="s">
        <v>104</v>
      </c>
      <c r="D29" s="8">
        <v>18211</v>
      </c>
      <c r="E29" s="4" t="s">
        <v>105</v>
      </c>
      <c r="F29" s="5">
        <v>0</v>
      </c>
    </row>
    <row r="30" spans="1:6" s="6" customFormat="1" ht="25.5">
      <c r="A30" s="8" t="s">
        <v>106</v>
      </c>
      <c r="B30" s="8">
        <v>501411</v>
      </c>
      <c r="C30" s="9" t="s">
        <v>104</v>
      </c>
      <c r="D30" s="8">
        <v>59121</v>
      </c>
      <c r="E30" s="4" t="s">
        <v>107</v>
      </c>
      <c r="F30" s="5">
        <v>0</v>
      </c>
    </row>
    <row r="31" spans="1:6" s="6" customFormat="1" ht="12.75">
      <c r="A31" s="33"/>
      <c r="B31" s="34"/>
      <c r="C31" s="34"/>
      <c r="D31" s="35"/>
      <c r="E31" s="36" t="s">
        <v>20</v>
      </c>
      <c r="F31" s="31">
        <f>SUM(F32:F50)</f>
        <v>0</v>
      </c>
    </row>
    <row r="32" spans="1:6" s="6" customFormat="1" ht="25.5">
      <c r="A32" s="3" t="s">
        <v>108</v>
      </c>
      <c r="B32" s="3">
        <v>501512</v>
      </c>
      <c r="C32" s="3" t="s">
        <v>22</v>
      </c>
      <c r="D32" s="3">
        <v>57216</v>
      </c>
      <c r="E32" s="10" t="s">
        <v>109</v>
      </c>
      <c r="F32" s="11">
        <v>0</v>
      </c>
    </row>
    <row r="33" spans="1:6" s="6" customFormat="1" ht="12.75">
      <c r="A33" s="3" t="s">
        <v>21</v>
      </c>
      <c r="B33" s="3">
        <v>501612</v>
      </c>
      <c r="C33" s="3" t="s">
        <v>22</v>
      </c>
      <c r="D33" s="3">
        <v>59121</v>
      </c>
      <c r="E33" s="10" t="s">
        <v>110</v>
      </c>
      <c r="F33" s="11">
        <v>0</v>
      </c>
    </row>
    <row r="34" spans="1:6" s="6" customFormat="1" ht="12.75">
      <c r="A34" s="3" t="s">
        <v>24</v>
      </c>
      <c r="B34" s="3">
        <v>501712</v>
      </c>
      <c r="C34" s="3" t="s">
        <v>22</v>
      </c>
      <c r="D34" s="3">
        <v>55111</v>
      </c>
      <c r="E34" s="10" t="s">
        <v>23</v>
      </c>
      <c r="F34" s="11">
        <v>0</v>
      </c>
    </row>
    <row r="35" spans="1:6" s="6" customFormat="1" ht="12.75">
      <c r="A35" s="3" t="s">
        <v>111</v>
      </c>
      <c r="B35" s="3">
        <v>501812</v>
      </c>
      <c r="C35" s="3" t="s">
        <v>22</v>
      </c>
      <c r="D35" s="3">
        <v>18212</v>
      </c>
      <c r="E35" s="10" t="s">
        <v>112</v>
      </c>
      <c r="F35" s="11">
        <v>0</v>
      </c>
    </row>
    <row r="36" spans="1:6" s="6" customFormat="1" ht="12.75">
      <c r="A36" s="3" t="s">
        <v>25</v>
      </c>
      <c r="B36" s="3">
        <v>501912</v>
      </c>
      <c r="C36" s="3" t="s">
        <v>22</v>
      </c>
      <c r="D36" s="3">
        <v>56711</v>
      </c>
      <c r="E36" s="10" t="s">
        <v>113</v>
      </c>
      <c r="F36" s="11">
        <v>0</v>
      </c>
    </row>
    <row r="37" spans="1:6" s="6" customFormat="1" ht="12.75">
      <c r="A37" s="3" t="s">
        <v>114</v>
      </c>
      <c r="B37" s="3">
        <v>502012</v>
      </c>
      <c r="C37" s="3" t="s">
        <v>22</v>
      </c>
      <c r="D37" s="3">
        <v>18811</v>
      </c>
      <c r="E37" s="10" t="s">
        <v>115</v>
      </c>
      <c r="F37" s="11">
        <v>0</v>
      </c>
    </row>
    <row r="38" spans="1:6" s="6" customFormat="1" ht="12.75">
      <c r="A38" s="3" t="s">
        <v>116</v>
      </c>
      <c r="B38" s="3">
        <v>502112</v>
      </c>
      <c r="C38" s="3" t="s">
        <v>22</v>
      </c>
      <c r="D38" s="3">
        <v>56812</v>
      </c>
      <c r="E38" s="10" t="s">
        <v>117</v>
      </c>
      <c r="F38" s="11">
        <v>0</v>
      </c>
    </row>
    <row r="39" spans="1:6" s="6" customFormat="1" ht="12.75">
      <c r="A39" s="3" t="s">
        <v>118</v>
      </c>
      <c r="B39" s="3">
        <v>502212</v>
      </c>
      <c r="C39" s="3" t="s">
        <v>22</v>
      </c>
      <c r="D39" s="3">
        <v>56811</v>
      </c>
      <c r="E39" s="10" t="s">
        <v>119</v>
      </c>
      <c r="F39" s="11">
        <v>0</v>
      </c>
    </row>
    <row r="40" spans="1:6" s="6" customFormat="1" ht="12.75">
      <c r="A40" s="3" t="s">
        <v>24</v>
      </c>
      <c r="B40" s="3">
        <v>502312</v>
      </c>
      <c r="C40" s="3" t="s">
        <v>22</v>
      </c>
      <c r="D40" s="3">
        <v>18811</v>
      </c>
      <c r="E40" s="10" t="s">
        <v>120</v>
      </c>
      <c r="F40" s="11">
        <v>0</v>
      </c>
    </row>
    <row r="41" spans="1:6" s="6" customFormat="1" ht="12.75">
      <c r="A41" s="3" t="s">
        <v>121</v>
      </c>
      <c r="B41" s="3">
        <v>502412</v>
      </c>
      <c r="C41" s="3" t="s">
        <v>22</v>
      </c>
      <c r="D41" s="3">
        <v>56812</v>
      </c>
      <c r="E41" s="10" t="s">
        <v>122</v>
      </c>
      <c r="F41" s="11">
        <v>0</v>
      </c>
    </row>
    <row r="42" spans="1:6" s="6" customFormat="1" ht="12.75">
      <c r="A42" s="3" t="s">
        <v>123</v>
      </c>
      <c r="B42" s="3">
        <v>502512</v>
      </c>
      <c r="C42" s="3" t="s">
        <v>22</v>
      </c>
      <c r="D42" s="3">
        <v>18411</v>
      </c>
      <c r="E42" s="10" t="s">
        <v>124</v>
      </c>
      <c r="F42" s="11">
        <v>0</v>
      </c>
    </row>
    <row r="43" spans="1:6" s="6" customFormat="1" ht="12.75">
      <c r="A43" s="3" t="s">
        <v>125</v>
      </c>
      <c r="B43" s="3">
        <v>502612</v>
      </c>
      <c r="C43" s="3" t="s">
        <v>22</v>
      </c>
      <c r="D43" s="3">
        <v>18411</v>
      </c>
      <c r="E43" s="10" t="s">
        <v>126</v>
      </c>
      <c r="F43" s="11">
        <v>0</v>
      </c>
    </row>
    <row r="44" spans="1:6" s="6" customFormat="1" ht="12.75">
      <c r="A44" s="3" t="s">
        <v>127</v>
      </c>
      <c r="B44" s="3">
        <v>502712</v>
      </c>
      <c r="C44" s="3" t="s">
        <v>22</v>
      </c>
      <c r="D44" s="3">
        <v>18311</v>
      </c>
      <c r="E44" s="10" t="s">
        <v>128</v>
      </c>
      <c r="F44" s="11">
        <v>0</v>
      </c>
    </row>
    <row r="45" spans="1:6" s="6" customFormat="1" ht="12.75">
      <c r="A45" s="3" t="s">
        <v>129</v>
      </c>
      <c r="B45" s="3">
        <v>502912</v>
      </c>
      <c r="C45" s="3" t="s">
        <v>22</v>
      </c>
      <c r="D45" s="3">
        <v>18212</v>
      </c>
      <c r="E45" s="10" t="s">
        <v>130</v>
      </c>
      <c r="F45" s="11">
        <v>0</v>
      </c>
    </row>
    <row r="46" spans="1:6" s="6" customFormat="1" ht="12.75">
      <c r="A46" s="3" t="s">
        <v>131</v>
      </c>
      <c r="B46" s="3">
        <v>503012</v>
      </c>
      <c r="C46" s="7" t="s">
        <v>22</v>
      </c>
      <c r="D46" s="3">
        <v>18711</v>
      </c>
      <c r="E46" s="10" t="s">
        <v>132</v>
      </c>
      <c r="F46" s="11">
        <v>0</v>
      </c>
    </row>
    <row r="47" spans="1:6" s="6" customFormat="1" ht="12.75">
      <c r="A47" s="3" t="s">
        <v>68</v>
      </c>
      <c r="B47" s="3">
        <v>503112</v>
      </c>
      <c r="C47" s="3" t="s">
        <v>22</v>
      </c>
      <c r="D47" s="3">
        <v>59121</v>
      </c>
      <c r="E47" s="10" t="s">
        <v>133</v>
      </c>
      <c r="F47" s="11">
        <v>0</v>
      </c>
    </row>
    <row r="48" spans="1:6" s="6" customFormat="1" ht="12.75">
      <c r="A48" s="3" t="s">
        <v>134</v>
      </c>
      <c r="B48" s="3">
        <v>503212</v>
      </c>
      <c r="C48" s="3" t="s">
        <v>22</v>
      </c>
      <c r="D48" s="3">
        <v>57313</v>
      </c>
      <c r="E48" s="10" t="s">
        <v>135</v>
      </c>
      <c r="F48" s="11">
        <v>0</v>
      </c>
    </row>
    <row r="49" spans="1:6" s="6" customFormat="1" ht="12.75">
      <c r="A49" s="3" t="s">
        <v>136</v>
      </c>
      <c r="B49" s="3">
        <v>503312</v>
      </c>
      <c r="C49" s="3" t="s">
        <v>22</v>
      </c>
      <c r="D49" s="3">
        <v>57313</v>
      </c>
      <c r="E49" s="10" t="s">
        <v>137</v>
      </c>
      <c r="F49" s="11">
        <v>0</v>
      </c>
    </row>
    <row r="50" spans="1:6" s="6" customFormat="1" ht="12.75">
      <c r="A50" s="3" t="s">
        <v>138</v>
      </c>
      <c r="B50" s="3">
        <v>503412</v>
      </c>
      <c r="C50" s="7" t="s">
        <v>22</v>
      </c>
      <c r="D50" s="3">
        <v>57513</v>
      </c>
      <c r="E50" s="10" t="s">
        <v>139</v>
      </c>
      <c r="F50" s="11">
        <v>0</v>
      </c>
    </row>
    <row r="51" spans="1:6" s="6" customFormat="1" ht="12.75">
      <c r="A51" s="33"/>
      <c r="B51" s="34"/>
      <c r="C51" s="34"/>
      <c r="D51" s="35"/>
      <c r="E51" s="36" t="s">
        <v>26</v>
      </c>
      <c r="F51" s="31">
        <f>SUM(F52:F68)</f>
        <v>6249999.9900000002</v>
      </c>
    </row>
    <row r="52" spans="1:6" s="6" customFormat="1" ht="12.75">
      <c r="A52" s="3" t="s">
        <v>140</v>
      </c>
      <c r="B52" s="3">
        <v>502813</v>
      </c>
      <c r="C52" s="3" t="s">
        <v>28</v>
      </c>
      <c r="D52" s="3">
        <v>18533</v>
      </c>
      <c r="E52" s="12" t="s">
        <v>141</v>
      </c>
      <c r="F52" s="13">
        <v>0</v>
      </c>
    </row>
    <row r="53" spans="1:6" s="6" customFormat="1" ht="12.75">
      <c r="A53" s="3" t="s">
        <v>30</v>
      </c>
      <c r="B53" s="3">
        <v>503513</v>
      </c>
      <c r="C53" s="3" t="s">
        <v>28</v>
      </c>
      <c r="D53" s="3">
        <v>18311</v>
      </c>
      <c r="E53" s="12" t="s">
        <v>142</v>
      </c>
      <c r="F53" s="13">
        <v>0</v>
      </c>
    </row>
    <row r="54" spans="1:6" s="6" customFormat="1" ht="25.5">
      <c r="A54" s="3" t="s">
        <v>29</v>
      </c>
      <c r="B54" s="3">
        <v>503613</v>
      </c>
      <c r="C54" s="3" t="s">
        <v>28</v>
      </c>
      <c r="D54" s="3">
        <v>18211</v>
      </c>
      <c r="E54" s="12" t="s">
        <v>143</v>
      </c>
      <c r="F54" s="13">
        <v>0</v>
      </c>
    </row>
    <row r="55" spans="1:6" s="6" customFormat="1" ht="12.75">
      <c r="A55" s="3" t="s">
        <v>27</v>
      </c>
      <c r="B55" s="3">
        <v>503713</v>
      </c>
      <c r="C55" s="3" t="s">
        <v>28</v>
      </c>
      <c r="D55" s="3">
        <v>18411</v>
      </c>
      <c r="E55" s="12" t="s">
        <v>144</v>
      </c>
      <c r="F55" s="13">
        <v>0</v>
      </c>
    </row>
    <row r="56" spans="1:6" s="6" customFormat="1" ht="12.75">
      <c r="A56" s="3" t="s">
        <v>57</v>
      </c>
      <c r="B56" s="3">
        <v>503813</v>
      </c>
      <c r="C56" s="3" t="s">
        <v>28</v>
      </c>
      <c r="D56" s="3">
        <v>18411</v>
      </c>
      <c r="E56" s="12" t="s">
        <v>145</v>
      </c>
      <c r="F56" s="13">
        <v>0</v>
      </c>
    </row>
    <row r="57" spans="1:6" s="6" customFormat="1" ht="25.5">
      <c r="A57" s="3" t="s">
        <v>59</v>
      </c>
      <c r="B57" s="3">
        <v>503913</v>
      </c>
      <c r="C57" s="3" t="s">
        <v>28</v>
      </c>
      <c r="D57" s="3">
        <v>18411</v>
      </c>
      <c r="E57" s="12" t="s">
        <v>146</v>
      </c>
      <c r="F57" s="13">
        <v>0</v>
      </c>
    </row>
    <row r="58" spans="1:6" s="6" customFormat="1" ht="12.75">
      <c r="A58" s="3" t="s">
        <v>67</v>
      </c>
      <c r="B58" s="3">
        <v>504013</v>
      </c>
      <c r="C58" s="3" t="s">
        <v>28</v>
      </c>
      <c r="D58" s="3">
        <v>18511</v>
      </c>
      <c r="E58" s="12" t="s">
        <v>147</v>
      </c>
      <c r="F58" s="13">
        <v>0</v>
      </c>
    </row>
    <row r="59" spans="1:6" s="6" customFormat="1" ht="12.75">
      <c r="A59" s="3" t="s">
        <v>148</v>
      </c>
      <c r="B59" s="3">
        <v>504113</v>
      </c>
      <c r="C59" s="3" t="s">
        <v>28</v>
      </c>
      <c r="D59" s="3">
        <v>18711</v>
      </c>
      <c r="E59" s="12" t="s">
        <v>149</v>
      </c>
      <c r="F59" s="13">
        <v>0</v>
      </c>
    </row>
    <row r="60" spans="1:6" s="6" customFormat="1" ht="25.5">
      <c r="A60" s="3" t="s">
        <v>150</v>
      </c>
      <c r="B60" s="3">
        <v>504213</v>
      </c>
      <c r="C60" s="3" t="s">
        <v>28</v>
      </c>
      <c r="D60" s="3">
        <v>18711</v>
      </c>
      <c r="E60" s="12" t="s">
        <v>151</v>
      </c>
      <c r="F60" s="13">
        <v>0</v>
      </c>
    </row>
    <row r="61" spans="1:6" s="6" customFormat="1" ht="12.75">
      <c r="A61" s="3" t="s">
        <v>152</v>
      </c>
      <c r="B61" s="3">
        <v>504313</v>
      </c>
      <c r="C61" s="3" t="s">
        <v>28</v>
      </c>
      <c r="D61" s="3">
        <v>56415</v>
      </c>
      <c r="E61" s="12" t="s">
        <v>153</v>
      </c>
      <c r="F61" s="13">
        <v>0</v>
      </c>
    </row>
    <row r="62" spans="1:6" s="6" customFormat="1" ht="12.75">
      <c r="A62" s="3" t="s">
        <v>32</v>
      </c>
      <c r="B62" s="3">
        <v>504413</v>
      </c>
      <c r="C62" s="3" t="s">
        <v>28</v>
      </c>
      <c r="D62" s="3">
        <v>59111</v>
      </c>
      <c r="E62" s="12" t="s">
        <v>154</v>
      </c>
      <c r="F62" s="13">
        <v>0</v>
      </c>
    </row>
    <row r="63" spans="1:6" s="6" customFormat="1" ht="12.75">
      <c r="A63" s="3" t="s">
        <v>155</v>
      </c>
      <c r="B63" s="3">
        <v>504513</v>
      </c>
      <c r="C63" s="3" t="s">
        <v>28</v>
      </c>
      <c r="D63" s="3">
        <v>18512</v>
      </c>
      <c r="E63" s="12" t="s">
        <v>156</v>
      </c>
      <c r="F63" s="13">
        <v>0</v>
      </c>
    </row>
    <row r="64" spans="1:6" s="6" customFormat="1" ht="12.75">
      <c r="A64" s="3" t="s">
        <v>157</v>
      </c>
      <c r="B64" s="3">
        <v>504713</v>
      </c>
      <c r="C64" s="3" t="s">
        <v>28</v>
      </c>
      <c r="D64" s="3">
        <v>56312</v>
      </c>
      <c r="E64" s="12" t="s">
        <v>158</v>
      </c>
      <c r="F64" s="13">
        <v>0</v>
      </c>
    </row>
    <row r="65" spans="1:6" s="6" customFormat="1" ht="12.75">
      <c r="A65" s="3" t="s">
        <v>159</v>
      </c>
      <c r="B65" s="3">
        <v>504813</v>
      </c>
      <c r="C65" s="3" t="s">
        <v>28</v>
      </c>
      <c r="D65" s="3">
        <v>57432</v>
      </c>
      <c r="E65" s="12" t="s">
        <v>160</v>
      </c>
      <c r="F65" s="13">
        <v>0</v>
      </c>
    </row>
    <row r="66" spans="1:6" s="6" customFormat="1" ht="12.75">
      <c r="A66" s="3" t="s">
        <v>161</v>
      </c>
      <c r="B66" s="3">
        <v>504913</v>
      </c>
      <c r="C66" s="3" t="s">
        <v>28</v>
      </c>
      <c r="D66" s="3">
        <v>18112</v>
      </c>
      <c r="E66" s="12" t="s">
        <v>162</v>
      </c>
      <c r="F66" s="13">
        <v>6249999.9900000002</v>
      </c>
    </row>
    <row r="67" spans="1:6" s="6" customFormat="1" ht="25.5">
      <c r="A67" s="3" t="s">
        <v>163</v>
      </c>
      <c r="B67" s="3">
        <v>505013</v>
      </c>
      <c r="C67" s="3" t="s">
        <v>28</v>
      </c>
      <c r="D67" s="3">
        <v>18411</v>
      </c>
      <c r="E67" s="12" t="s">
        <v>164</v>
      </c>
      <c r="F67" s="13">
        <v>0</v>
      </c>
    </row>
    <row r="68" spans="1:6" s="6" customFormat="1" ht="25.5">
      <c r="A68" s="3" t="s">
        <v>32</v>
      </c>
      <c r="B68" s="3">
        <v>511313</v>
      </c>
      <c r="C68" s="3" t="s">
        <v>28</v>
      </c>
      <c r="D68" s="3">
        <v>59131</v>
      </c>
      <c r="E68" s="12" t="s">
        <v>165</v>
      </c>
      <c r="F68" s="13">
        <v>0</v>
      </c>
    </row>
    <row r="69" spans="1:6" s="6" customFormat="1" ht="12.75">
      <c r="A69" s="33"/>
      <c r="B69" s="34"/>
      <c r="C69" s="34"/>
      <c r="D69" s="35"/>
      <c r="E69" s="36" t="s">
        <v>31</v>
      </c>
      <c r="F69" s="31">
        <f>SUM(F70:F84)</f>
        <v>82281184.510000005</v>
      </c>
    </row>
    <row r="70" spans="1:6" s="6" customFormat="1" ht="12.75">
      <c r="A70" s="8" t="s">
        <v>166</v>
      </c>
      <c r="B70" s="8">
        <v>505114</v>
      </c>
      <c r="C70" s="8" t="s">
        <v>33</v>
      </c>
      <c r="D70" s="8">
        <v>59114</v>
      </c>
      <c r="E70" s="4" t="s">
        <v>167</v>
      </c>
      <c r="F70" s="5">
        <v>63887721.340000004</v>
      </c>
    </row>
    <row r="71" spans="1:6" s="6" customFormat="1" ht="12.75">
      <c r="A71" s="8" t="s">
        <v>34</v>
      </c>
      <c r="B71" s="8">
        <v>505214</v>
      </c>
      <c r="C71" s="8" t="s">
        <v>33</v>
      </c>
      <c r="D71" s="8">
        <v>59148</v>
      </c>
      <c r="E71" s="4" t="s">
        <v>168</v>
      </c>
      <c r="F71" s="5">
        <v>0</v>
      </c>
    </row>
    <row r="72" spans="1:6" s="6" customFormat="1" ht="12.75">
      <c r="A72" s="8" t="s">
        <v>34</v>
      </c>
      <c r="B72" s="8">
        <v>510914</v>
      </c>
      <c r="C72" s="8" t="s">
        <v>33</v>
      </c>
      <c r="D72" s="8">
        <v>59111</v>
      </c>
      <c r="E72" s="4" t="s">
        <v>169</v>
      </c>
      <c r="F72" s="5">
        <v>0</v>
      </c>
    </row>
    <row r="73" spans="1:6" s="6" customFormat="1" ht="12.75">
      <c r="A73" s="8" t="s">
        <v>34</v>
      </c>
      <c r="B73" s="8">
        <v>511014</v>
      </c>
      <c r="C73" s="8" t="s">
        <v>33</v>
      </c>
      <c r="D73" s="8">
        <v>59113</v>
      </c>
      <c r="E73" s="4" t="s">
        <v>170</v>
      </c>
      <c r="F73" s="5">
        <v>0</v>
      </c>
    </row>
    <row r="74" spans="1:6" s="6" customFormat="1" ht="12.75">
      <c r="A74" s="3" t="s">
        <v>202</v>
      </c>
      <c r="B74" s="3">
        <v>511414</v>
      </c>
      <c r="C74" s="3">
        <v>14</v>
      </c>
      <c r="D74" s="3">
        <v>59144</v>
      </c>
      <c r="E74" s="4" t="s">
        <v>171</v>
      </c>
      <c r="F74" s="5">
        <v>1218240</v>
      </c>
    </row>
    <row r="75" spans="1:6" s="6" customFormat="1" ht="12.75">
      <c r="A75" s="3" t="s">
        <v>172</v>
      </c>
      <c r="B75" s="3">
        <v>550114</v>
      </c>
      <c r="C75" s="3" t="s">
        <v>33</v>
      </c>
      <c r="D75" s="3">
        <v>59124</v>
      </c>
      <c r="E75" s="4" t="s">
        <v>173</v>
      </c>
      <c r="F75" s="5">
        <v>0</v>
      </c>
    </row>
    <row r="76" spans="1:6" s="6" customFormat="1" ht="12.75">
      <c r="A76" s="3" t="s">
        <v>172</v>
      </c>
      <c r="B76" s="3">
        <v>550214</v>
      </c>
      <c r="C76" s="3" t="s">
        <v>33</v>
      </c>
      <c r="D76" s="3">
        <v>59111</v>
      </c>
      <c r="E76" s="4" t="s">
        <v>174</v>
      </c>
      <c r="F76" s="5">
        <v>0</v>
      </c>
    </row>
    <row r="77" spans="1:6" s="6" customFormat="1" ht="12.75">
      <c r="A77" s="3" t="s">
        <v>172</v>
      </c>
      <c r="B77" s="3">
        <v>550314</v>
      </c>
      <c r="C77" s="3" t="s">
        <v>33</v>
      </c>
      <c r="D77" s="3">
        <v>59113</v>
      </c>
      <c r="E77" s="4" t="s">
        <v>175</v>
      </c>
      <c r="F77" s="5">
        <v>1900104.6</v>
      </c>
    </row>
    <row r="78" spans="1:6" s="6" customFormat="1" ht="12.75">
      <c r="A78" s="8" t="s">
        <v>172</v>
      </c>
      <c r="B78" s="8">
        <v>550414</v>
      </c>
      <c r="C78" s="8" t="s">
        <v>33</v>
      </c>
      <c r="D78" s="8">
        <v>59113</v>
      </c>
      <c r="E78" s="4" t="s">
        <v>176</v>
      </c>
      <c r="F78" s="5">
        <v>15275118.57</v>
      </c>
    </row>
    <row r="79" spans="1:6" s="6" customFormat="1" ht="12.75">
      <c r="A79" s="3" t="s">
        <v>172</v>
      </c>
      <c r="B79" s="3">
        <v>550514</v>
      </c>
      <c r="C79" s="3" t="s">
        <v>33</v>
      </c>
      <c r="D79" s="3">
        <v>59113</v>
      </c>
      <c r="E79" s="4" t="s">
        <v>177</v>
      </c>
      <c r="F79" s="5">
        <v>0</v>
      </c>
    </row>
    <row r="80" spans="1:6" s="6" customFormat="1" ht="12.75">
      <c r="A80" s="3" t="s">
        <v>172</v>
      </c>
      <c r="B80" s="3">
        <v>550614</v>
      </c>
      <c r="C80" s="3" t="s">
        <v>33</v>
      </c>
      <c r="D80" s="3">
        <v>59114</v>
      </c>
      <c r="E80" s="4" t="s">
        <v>178</v>
      </c>
      <c r="F80" s="5">
        <v>0</v>
      </c>
    </row>
    <row r="81" spans="1:6" s="6" customFormat="1" ht="12.75">
      <c r="A81" s="3" t="s">
        <v>172</v>
      </c>
      <c r="B81" s="3">
        <v>550714</v>
      </c>
      <c r="C81" s="3" t="s">
        <v>33</v>
      </c>
      <c r="D81" s="3">
        <v>59124</v>
      </c>
      <c r="E81" s="4" t="s">
        <v>179</v>
      </c>
      <c r="F81" s="5">
        <v>0</v>
      </c>
    </row>
    <row r="82" spans="1:6" s="6" customFormat="1" ht="12.75">
      <c r="A82" s="3" t="s">
        <v>172</v>
      </c>
      <c r="B82" s="3">
        <v>550814</v>
      </c>
      <c r="C82" s="3">
        <v>14</v>
      </c>
      <c r="D82" s="3">
        <v>59155</v>
      </c>
      <c r="E82" s="4" t="s">
        <v>180</v>
      </c>
      <c r="F82" s="5">
        <v>0</v>
      </c>
    </row>
    <row r="83" spans="1:6" s="6" customFormat="1" ht="12.75">
      <c r="A83" s="43" t="s">
        <v>172</v>
      </c>
      <c r="B83" s="43">
        <v>550914</v>
      </c>
      <c r="C83" s="43" t="s">
        <v>33</v>
      </c>
      <c r="D83" s="43">
        <v>59111</v>
      </c>
      <c r="E83" s="12" t="s">
        <v>181</v>
      </c>
      <c r="F83" s="13">
        <v>0</v>
      </c>
    </row>
    <row r="84" spans="1:6" s="6" customFormat="1" ht="12.75">
      <c r="A84" s="43" t="s">
        <v>182</v>
      </c>
      <c r="B84" s="43">
        <v>551014</v>
      </c>
      <c r="C84" s="43" t="s">
        <v>33</v>
      </c>
      <c r="D84" s="43">
        <v>59133</v>
      </c>
      <c r="E84" s="12" t="s">
        <v>183</v>
      </c>
      <c r="F84" s="13">
        <v>0</v>
      </c>
    </row>
    <row r="85" spans="1:6" s="6" customFormat="1" ht="12.75">
      <c r="A85" s="33"/>
      <c r="B85" s="34"/>
      <c r="C85" s="34"/>
      <c r="D85" s="35"/>
      <c r="E85" s="36" t="s">
        <v>35</v>
      </c>
      <c r="F85" s="31">
        <f>SUM(F86:F92)</f>
        <v>0</v>
      </c>
    </row>
    <row r="86" spans="1:6" s="6" customFormat="1" ht="12.75">
      <c r="A86" s="3" t="s">
        <v>42</v>
      </c>
      <c r="B86" s="3">
        <v>505315</v>
      </c>
      <c r="C86" s="3" t="s">
        <v>39</v>
      </c>
      <c r="D86" s="3">
        <v>59471</v>
      </c>
      <c r="E86" s="4" t="s">
        <v>184</v>
      </c>
      <c r="F86" s="5">
        <v>0</v>
      </c>
    </row>
    <row r="87" spans="1:6" s="6" customFormat="1" ht="12.75">
      <c r="A87" s="3" t="s">
        <v>45</v>
      </c>
      <c r="B87" s="3">
        <v>505415</v>
      </c>
      <c r="C87" s="3" t="s">
        <v>39</v>
      </c>
      <c r="D87" s="3">
        <v>59471</v>
      </c>
      <c r="E87" s="4" t="s">
        <v>185</v>
      </c>
      <c r="F87" s="5">
        <v>0</v>
      </c>
    </row>
    <row r="88" spans="1:6" s="6" customFormat="1" ht="17.25" customHeight="1">
      <c r="A88" s="3" t="s">
        <v>46</v>
      </c>
      <c r="B88" s="3">
        <v>505515</v>
      </c>
      <c r="C88" s="3" t="s">
        <v>39</v>
      </c>
      <c r="D88" s="3">
        <v>59471</v>
      </c>
      <c r="E88" s="4" t="s">
        <v>186</v>
      </c>
      <c r="F88" s="5">
        <v>0</v>
      </c>
    </row>
    <row r="89" spans="1:6" s="6" customFormat="1" ht="25.5">
      <c r="A89" s="3" t="s">
        <v>49</v>
      </c>
      <c r="B89" s="3">
        <v>505615</v>
      </c>
      <c r="C89" s="3" t="s">
        <v>39</v>
      </c>
      <c r="D89" s="3">
        <v>59471</v>
      </c>
      <c r="E89" s="4" t="s">
        <v>187</v>
      </c>
      <c r="F89" s="5">
        <v>0</v>
      </c>
    </row>
    <row r="90" spans="1:6" s="6" customFormat="1" ht="12.75">
      <c r="A90" s="8" t="s">
        <v>51</v>
      </c>
      <c r="B90" s="8">
        <v>505715</v>
      </c>
      <c r="C90" s="8" t="s">
        <v>39</v>
      </c>
      <c r="D90" s="8">
        <v>59451</v>
      </c>
      <c r="E90" s="4" t="s">
        <v>188</v>
      </c>
      <c r="F90" s="5">
        <v>0</v>
      </c>
    </row>
    <row r="91" spans="1:6" s="6" customFormat="1" ht="12.75">
      <c r="A91" s="3" t="s">
        <v>38</v>
      </c>
      <c r="B91" s="3">
        <v>511115</v>
      </c>
      <c r="C91" s="3" t="s">
        <v>39</v>
      </c>
      <c r="D91" s="3">
        <v>59471</v>
      </c>
      <c r="E91" s="4" t="s">
        <v>189</v>
      </c>
      <c r="F91" s="5">
        <v>0</v>
      </c>
    </row>
    <row r="92" spans="1:6" s="6" customFormat="1" ht="12.75">
      <c r="A92" s="44" t="s">
        <v>41</v>
      </c>
      <c r="B92" s="44">
        <v>511215</v>
      </c>
      <c r="C92" s="44" t="s">
        <v>39</v>
      </c>
      <c r="D92" s="44">
        <v>59471</v>
      </c>
      <c r="E92" s="45" t="s">
        <v>190</v>
      </c>
      <c r="F92" s="46">
        <v>0</v>
      </c>
    </row>
    <row r="93" spans="1:6" s="6" customFormat="1" ht="12.75">
      <c r="A93" s="33"/>
      <c r="B93" s="34"/>
      <c r="C93" s="34"/>
      <c r="D93" s="35"/>
      <c r="E93" s="36" t="s">
        <v>48</v>
      </c>
      <c r="F93" s="31">
        <f>SUM(F94:F99)</f>
        <v>0</v>
      </c>
    </row>
    <row r="94" spans="1:6" s="6" customFormat="1" ht="12.75">
      <c r="A94" s="3" t="s">
        <v>75</v>
      </c>
      <c r="B94" s="3">
        <v>505916</v>
      </c>
      <c r="C94" s="3" t="s">
        <v>50</v>
      </c>
      <c r="D94" s="3">
        <v>59451</v>
      </c>
      <c r="E94" s="4" t="s">
        <v>191</v>
      </c>
      <c r="F94" s="5">
        <v>0</v>
      </c>
    </row>
    <row r="95" spans="1:6" s="6" customFormat="1" ht="12.75">
      <c r="A95" s="3" t="s">
        <v>71</v>
      </c>
      <c r="B95" s="3">
        <v>506116</v>
      </c>
      <c r="C95" s="3" t="s">
        <v>50</v>
      </c>
      <c r="D95" s="3">
        <v>59471</v>
      </c>
      <c r="E95" s="4" t="s">
        <v>192</v>
      </c>
      <c r="F95" s="5">
        <v>0</v>
      </c>
    </row>
    <row r="96" spans="1:6" s="6" customFormat="1" ht="12.75">
      <c r="A96" s="3" t="s">
        <v>73</v>
      </c>
      <c r="B96" s="3">
        <v>506216</v>
      </c>
      <c r="C96" s="3" t="s">
        <v>50</v>
      </c>
      <c r="D96" s="3">
        <v>18511</v>
      </c>
      <c r="E96" s="4" t="s">
        <v>193</v>
      </c>
      <c r="F96" s="5">
        <v>0</v>
      </c>
    </row>
    <row r="97" spans="1:6" s="6" customFormat="1" ht="12.75">
      <c r="A97" s="3" t="s">
        <v>77</v>
      </c>
      <c r="B97" s="3">
        <v>506316</v>
      </c>
      <c r="C97" s="3" t="s">
        <v>50</v>
      </c>
      <c r="D97" s="3">
        <v>18212</v>
      </c>
      <c r="E97" s="4" t="s">
        <v>194</v>
      </c>
      <c r="F97" s="5">
        <v>0</v>
      </c>
    </row>
    <row r="98" spans="1:6" s="6" customFormat="1" ht="12.75">
      <c r="A98" s="3" t="s">
        <v>78</v>
      </c>
      <c r="B98" s="3">
        <v>506416</v>
      </c>
      <c r="C98" s="7" t="s">
        <v>50</v>
      </c>
      <c r="D98" s="3">
        <v>18213</v>
      </c>
      <c r="E98" s="4" t="s">
        <v>195</v>
      </c>
      <c r="F98" s="5">
        <v>0</v>
      </c>
    </row>
    <row r="99" spans="1:6" s="6" customFormat="1" ht="12.75">
      <c r="A99" s="3" t="s">
        <v>79</v>
      </c>
      <c r="B99" s="3">
        <v>506516</v>
      </c>
      <c r="C99" s="7" t="s">
        <v>50</v>
      </c>
      <c r="D99" s="3">
        <v>18213</v>
      </c>
      <c r="E99" s="4" t="s">
        <v>196</v>
      </c>
      <c r="F99" s="5">
        <v>0</v>
      </c>
    </row>
    <row r="100" spans="1:6" s="6" customFormat="1" ht="12.75">
      <c r="A100" s="33"/>
      <c r="B100" s="34"/>
      <c r="C100" s="34"/>
      <c r="D100" s="35"/>
      <c r="E100" s="36" t="s">
        <v>53</v>
      </c>
      <c r="F100" s="31">
        <f>SUM(F101:F102)</f>
        <v>0</v>
      </c>
    </row>
    <row r="101" spans="1:6" s="6" customFormat="1" ht="12.75">
      <c r="A101" s="3" t="s">
        <v>54</v>
      </c>
      <c r="B101" s="3">
        <v>506618</v>
      </c>
      <c r="C101" s="3" t="s">
        <v>197</v>
      </c>
      <c r="D101" s="3">
        <v>18311</v>
      </c>
      <c r="E101" s="4" t="s">
        <v>198</v>
      </c>
      <c r="F101" s="5">
        <v>0</v>
      </c>
    </row>
    <row r="102" spans="1:6" s="6" customFormat="1" ht="12.75">
      <c r="A102" s="8" t="s">
        <v>199</v>
      </c>
      <c r="B102" s="8">
        <v>506718</v>
      </c>
      <c r="C102" s="8" t="s">
        <v>197</v>
      </c>
      <c r="D102" s="8">
        <v>18511</v>
      </c>
      <c r="E102" s="4" t="s">
        <v>193</v>
      </c>
      <c r="F102" s="5">
        <v>0</v>
      </c>
    </row>
    <row r="103" spans="1:6" s="6" customFormat="1" ht="12.75">
      <c r="A103" s="33"/>
      <c r="B103" s="34"/>
      <c r="C103" s="34"/>
      <c r="D103" s="35"/>
      <c r="E103" s="36" t="s">
        <v>55</v>
      </c>
      <c r="F103" s="31">
        <f>SUM(F104:F107)</f>
        <v>0</v>
      </c>
    </row>
    <row r="104" spans="1:6" s="6" customFormat="1" ht="12.75">
      <c r="A104" s="8" t="s">
        <v>200</v>
      </c>
      <c r="B104" s="8">
        <v>506819</v>
      </c>
      <c r="C104" s="8" t="s">
        <v>201</v>
      </c>
      <c r="D104" s="8">
        <v>18211</v>
      </c>
      <c r="E104" s="4" t="s">
        <v>105</v>
      </c>
      <c r="F104" s="5">
        <v>0</v>
      </c>
    </row>
    <row r="105" spans="1:6" s="6" customFormat="1" ht="12.75">
      <c r="A105" s="3" t="s">
        <v>202</v>
      </c>
      <c r="B105" s="3">
        <v>506919</v>
      </c>
      <c r="C105" s="3" t="s">
        <v>201</v>
      </c>
      <c r="D105" s="3">
        <v>18511</v>
      </c>
      <c r="E105" s="4" t="s">
        <v>193</v>
      </c>
      <c r="F105" s="5">
        <v>0</v>
      </c>
    </row>
    <row r="106" spans="1:6" s="6" customFormat="1" ht="25.5">
      <c r="A106" s="8" t="s">
        <v>203</v>
      </c>
      <c r="B106" s="8">
        <v>507019</v>
      </c>
      <c r="C106" s="8" t="s">
        <v>201</v>
      </c>
      <c r="D106" s="8">
        <v>18411</v>
      </c>
      <c r="E106" s="4" t="s">
        <v>204</v>
      </c>
      <c r="F106" s="5">
        <v>0</v>
      </c>
    </row>
    <row r="107" spans="1:6" s="6" customFormat="1" ht="25.5">
      <c r="A107" s="3" t="s">
        <v>32</v>
      </c>
      <c r="B107" s="3">
        <v>507219</v>
      </c>
      <c r="C107" s="3" t="s">
        <v>201</v>
      </c>
      <c r="D107" s="3">
        <v>59111</v>
      </c>
      <c r="E107" s="4" t="s">
        <v>205</v>
      </c>
      <c r="F107" s="5">
        <v>0</v>
      </c>
    </row>
    <row r="108" spans="1:6" s="6" customFormat="1" ht="12.75">
      <c r="A108" s="33"/>
      <c r="B108" s="34"/>
      <c r="C108" s="34"/>
      <c r="D108" s="35"/>
      <c r="E108" s="36" t="s">
        <v>56</v>
      </c>
      <c r="F108" s="31">
        <f>SUM(F109:F110)</f>
        <v>0</v>
      </c>
    </row>
    <row r="109" spans="1:6" s="6" customFormat="1" ht="12.75">
      <c r="A109" s="3" t="s">
        <v>206</v>
      </c>
      <c r="B109" s="3">
        <v>507320</v>
      </c>
      <c r="C109" s="3" t="s">
        <v>58</v>
      </c>
      <c r="D109" s="3">
        <v>18212</v>
      </c>
      <c r="E109" s="17" t="s">
        <v>207</v>
      </c>
      <c r="F109" s="18">
        <v>0</v>
      </c>
    </row>
    <row r="110" spans="1:6" s="6" customFormat="1" ht="25.5">
      <c r="A110" s="47" t="s">
        <v>32</v>
      </c>
      <c r="B110" s="47">
        <v>507420</v>
      </c>
      <c r="C110" s="47" t="s">
        <v>58</v>
      </c>
      <c r="D110" s="47">
        <v>59142</v>
      </c>
      <c r="E110" s="17" t="s">
        <v>208</v>
      </c>
      <c r="F110" s="18">
        <v>0</v>
      </c>
    </row>
    <row r="111" spans="1:6" s="6" customFormat="1" ht="12.75">
      <c r="A111" s="33"/>
      <c r="B111" s="34"/>
      <c r="C111" s="34"/>
      <c r="D111" s="35"/>
      <c r="E111" s="36" t="s">
        <v>61</v>
      </c>
      <c r="F111" s="31">
        <f>SUM(F112:F114)</f>
        <v>0</v>
      </c>
    </row>
    <row r="112" spans="1:6" s="6" customFormat="1" ht="12.75">
      <c r="A112" s="3" t="s">
        <v>209</v>
      </c>
      <c r="B112" s="3">
        <v>507522</v>
      </c>
      <c r="C112" s="3" t="s">
        <v>62</v>
      </c>
      <c r="D112" s="3">
        <v>18531</v>
      </c>
      <c r="E112" s="4" t="s">
        <v>210</v>
      </c>
      <c r="F112" s="5">
        <v>0</v>
      </c>
    </row>
    <row r="113" spans="1:6" s="6" customFormat="1" ht="25.5">
      <c r="A113" s="3" t="s">
        <v>211</v>
      </c>
      <c r="B113" s="3">
        <v>507722</v>
      </c>
      <c r="C113" s="3" t="s">
        <v>62</v>
      </c>
      <c r="D113" s="3">
        <v>18211</v>
      </c>
      <c r="E113" s="4" t="s">
        <v>212</v>
      </c>
      <c r="F113" s="5">
        <v>0</v>
      </c>
    </row>
    <row r="114" spans="1:6" s="6" customFormat="1" ht="25.5">
      <c r="A114" s="3" t="s">
        <v>213</v>
      </c>
      <c r="B114" s="3">
        <v>507822</v>
      </c>
      <c r="C114" s="3" t="s">
        <v>62</v>
      </c>
      <c r="D114" s="3">
        <v>18511</v>
      </c>
      <c r="E114" s="4" t="s">
        <v>214</v>
      </c>
      <c r="F114" s="5">
        <v>0</v>
      </c>
    </row>
    <row r="115" spans="1:6" s="6" customFormat="1" ht="12.75">
      <c r="A115" s="33"/>
      <c r="B115" s="34"/>
      <c r="C115" s="34"/>
      <c r="D115" s="35"/>
      <c r="E115" s="36" t="s">
        <v>63</v>
      </c>
      <c r="F115" s="31">
        <f>SUM(F116)</f>
        <v>0</v>
      </c>
    </row>
    <row r="116" spans="1:6" s="6" customFormat="1" ht="12.75">
      <c r="A116" s="3" t="s">
        <v>9</v>
      </c>
      <c r="B116" s="3">
        <v>507924</v>
      </c>
      <c r="C116" s="3" t="str">
        <f>MID(B116,5,2)</f>
        <v>24</v>
      </c>
      <c r="D116" s="3">
        <v>18311</v>
      </c>
      <c r="E116" s="4" t="s">
        <v>128</v>
      </c>
      <c r="F116" s="5">
        <v>0</v>
      </c>
    </row>
    <row r="117" spans="1:6" s="6" customFormat="1" ht="12.75">
      <c r="A117" s="33"/>
      <c r="B117" s="34"/>
      <c r="C117" s="34"/>
      <c r="D117" s="35"/>
      <c r="E117" s="36" t="s">
        <v>66</v>
      </c>
      <c r="F117" s="31">
        <f>SUM(F118:F119)</f>
        <v>0</v>
      </c>
    </row>
    <row r="118" spans="1:6" s="6" customFormat="1" ht="12.75">
      <c r="A118" s="19" t="s">
        <v>215</v>
      </c>
      <c r="B118" s="19">
        <v>508030</v>
      </c>
      <c r="C118" s="19" t="s">
        <v>216</v>
      </c>
      <c r="D118" s="19">
        <v>18511</v>
      </c>
      <c r="E118" s="20" t="s">
        <v>193</v>
      </c>
      <c r="F118" s="21">
        <v>0</v>
      </c>
    </row>
    <row r="119" spans="1:6" s="6" customFormat="1" ht="12.75">
      <c r="A119" s="16" t="s">
        <v>217</v>
      </c>
      <c r="B119" s="16">
        <v>508130</v>
      </c>
      <c r="C119" s="16" t="s">
        <v>216</v>
      </c>
      <c r="D119" s="16">
        <v>18211</v>
      </c>
      <c r="E119" s="14" t="s">
        <v>105</v>
      </c>
      <c r="F119" s="15">
        <v>0</v>
      </c>
    </row>
    <row r="120" spans="1:6" s="6" customFormat="1" ht="12.75">
      <c r="A120" s="33"/>
      <c r="B120" s="34"/>
      <c r="C120" s="34"/>
      <c r="D120" s="35"/>
      <c r="E120" s="36" t="s">
        <v>218</v>
      </c>
      <c r="F120" s="31">
        <f>SUM(F121:F127)</f>
        <v>0</v>
      </c>
    </row>
    <row r="121" spans="1:6" s="6" customFormat="1" ht="12.75">
      <c r="A121" s="3" t="s">
        <v>219</v>
      </c>
      <c r="B121" s="3">
        <v>508212</v>
      </c>
      <c r="C121" s="3">
        <v>12</v>
      </c>
      <c r="D121" s="3">
        <v>18312</v>
      </c>
      <c r="E121" s="4" t="s">
        <v>220</v>
      </c>
      <c r="F121" s="5">
        <v>0</v>
      </c>
    </row>
    <row r="122" spans="1:6" s="6" customFormat="1" ht="12.75">
      <c r="A122" s="3" t="s">
        <v>221</v>
      </c>
      <c r="B122" s="3">
        <v>508312</v>
      </c>
      <c r="C122" s="3">
        <v>12</v>
      </c>
      <c r="D122" s="3">
        <v>18311</v>
      </c>
      <c r="E122" s="4" t="s">
        <v>222</v>
      </c>
      <c r="F122" s="5">
        <v>0</v>
      </c>
    </row>
    <row r="123" spans="1:6" s="6" customFormat="1" ht="12.75">
      <c r="A123" s="3" t="s">
        <v>223</v>
      </c>
      <c r="B123" s="3">
        <v>508412</v>
      </c>
      <c r="C123" s="3">
        <v>12</v>
      </c>
      <c r="D123" s="3">
        <v>18211</v>
      </c>
      <c r="E123" s="4" t="s">
        <v>224</v>
      </c>
      <c r="F123" s="5">
        <v>0</v>
      </c>
    </row>
    <row r="124" spans="1:6" s="6" customFormat="1" ht="25.5">
      <c r="A124" s="3" t="s">
        <v>225</v>
      </c>
      <c r="B124" s="3">
        <v>508512</v>
      </c>
      <c r="C124" s="3">
        <v>12</v>
      </c>
      <c r="D124" s="3">
        <v>18711</v>
      </c>
      <c r="E124" s="4" t="s">
        <v>226</v>
      </c>
      <c r="F124" s="5">
        <v>0</v>
      </c>
    </row>
    <row r="125" spans="1:6" s="6" customFormat="1" ht="25.5">
      <c r="A125" s="3" t="s">
        <v>227</v>
      </c>
      <c r="B125" s="3">
        <v>508612</v>
      </c>
      <c r="C125" s="3">
        <v>12</v>
      </c>
      <c r="D125" s="3">
        <v>18212</v>
      </c>
      <c r="E125" s="4" t="s">
        <v>228</v>
      </c>
      <c r="F125" s="5">
        <v>0</v>
      </c>
    </row>
    <row r="126" spans="1:6" s="6" customFormat="1" ht="12.75">
      <c r="A126" s="3" t="s">
        <v>229</v>
      </c>
      <c r="B126" s="3">
        <v>508712</v>
      </c>
      <c r="C126" s="3">
        <v>12</v>
      </c>
      <c r="D126" s="3">
        <v>18411</v>
      </c>
      <c r="E126" s="4" t="s">
        <v>230</v>
      </c>
      <c r="F126" s="5">
        <v>0</v>
      </c>
    </row>
    <row r="127" spans="1:6" s="6" customFormat="1" ht="12.75">
      <c r="A127" s="3" t="s">
        <v>231</v>
      </c>
      <c r="B127" s="3">
        <v>508812</v>
      </c>
      <c r="C127" s="3">
        <v>12</v>
      </c>
      <c r="D127" s="3">
        <v>18511</v>
      </c>
      <c r="E127" s="4" t="s">
        <v>232</v>
      </c>
      <c r="F127" s="5">
        <v>0</v>
      </c>
    </row>
    <row r="128" spans="1:6" s="6" customFormat="1" ht="12.75">
      <c r="A128" s="33"/>
      <c r="B128" s="34"/>
      <c r="C128" s="34"/>
      <c r="D128" s="35"/>
      <c r="E128" s="36" t="s">
        <v>233</v>
      </c>
      <c r="F128" s="49">
        <f>SUM(F129:F134)</f>
        <v>18787487.600000001</v>
      </c>
    </row>
    <row r="129" spans="1:6" s="6" customFormat="1" ht="12.75">
      <c r="A129" s="3" t="s">
        <v>36</v>
      </c>
      <c r="B129" s="3">
        <v>509032</v>
      </c>
      <c r="C129" s="3" t="s">
        <v>70</v>
      </c>
      <c r="D129" s="3">
        <v>18611</v>
      </c>
      <c r="E129" s="4" t="s">
        <v>234</v>
      </c>
      <c r="F129" s="5">
        <v>0</v>
      </c>
    </row>
    <row r="130" spans="1:6" s="6" customFormat="1" ht="12.75">
      <c r="A130" s="3" t="s">
        <v>47</v>
      </c>
      <c r="B130" s="3">
        <v>509132</v>
      </c>
      <c r="C130" s="8" t="s">
        <v>70</v>
      </c>
      <c r="D130" s="8">
        <v>56512</v>
      </c>
      <c r="E130" s="4" t="s">
        <v>235</v>
      </c>
      <c r="F130" s="5">
        <v>0</v>
      </c>
    </row>
    <row r="131" spans="1:6" s="6" customFormat="1" ht="25.5">
      <c r="A131" s="3" t="s">
        <v>236</v>
      </c>
      <c r="B131" s="3">
        <v>509232</v>
      </c>
      <c r="C131" s="3" t="s">
        <v>70</v>
      </c>
      <c r="D131" s="3">
        <v>59455</v>
      </c>
      <c r="E131" s="4" t="s">
        <v>237</v>
      </c>
      <c r="F131" s="5">
        <v>0</v>
      </c>
    </row>
    <row r="132" spans="1:6" s="6" customFormat="1" ht="12.75">
      <c r="A132" s="3" t="s">
        <v>72</v>
      </c>
      <c r="B132" s="3">
        <v>509332</v>
      </c>
      <c r="C132" s="3" t="s">
        <v>70</v>
      </c>
      <c r="D132" s="3">
        <v>59471</v>
      </c>
      <c r="E132" s="4" t="s">
        <v>238</v>
      </c>
      <c r="F132" s="5">
        <v>18787487.600000001</v>
      </c>
    </row>
    <row r="133" spans="1:6" s="6" customFormat="1" ht="12.75">
      <c r="A133" s="3" t="s">
        <v>52</v>
      </c>
      <c r="B133" s="3">
        <v>509432</v>
      </c>
      <c r="C133" s="3" t="s">
        <v>70</v>
      </c>
      <c r="D133" s="3">
        <v>18611</v>
      </c>
      <c r="E133" s="4" t="s">
        <v>239</v>
      </c>
      <c r="F133" s="5">
        <v>0</v>
      </c>
    </row>
    <row r="134" spans="1:6" s="6" customFormat="1" ht="12.75">
      <c r="A134" s="8" t="s">
        <v>40</v>
      </c>
      <c r="B134" s="8">
        <v>509532</v>
      </c>
      <c r="C134" s="8" t="s">
        <v>70</v>
      </c>
      <c r="D134" s="8">
        <v>59451</v>
      </c>
      <c r="E134" s="4" t="s">
        <v>240</v>
      </c>
      <c r="F134" s="5">
        <v>0</v>
      </c>
    </row>
    <row r="135" spans="1:6" s="6" customFormat="1" ht="12.75">
      <c r="A135" s="33"/>
      <c r="B135" s="34"/>
      <c r="C135" s="34"/>
      <c r="D135" s="35"/>
      <c r="E135" s="36" t="s">
        <v>241</v>
      </c>
      <c r="F135" s="31">
        <f>SUM(F136:F138)</f>
        <v>0</v>
      </c>
    </row>
    <row r="136" spans="1:6" s="6" customFormat="1" ht="25.5">
      <c r="A136" s="8" t="s">
        <v>242</v>
      </c>
      <c r="B136" s="8">
        <v>509633</v>
      </c>
      <c r="C136" s="8" t="s">
        <v>243</v>
      </c>
      <c r="D136" s="8">
        <v>18312</v>
      </c>
      <c r="E136" s="4" t="s">
        <v>244</v>
      </c>
      <c r="F136" s="5">
        <v>0</v>
      </c>
    </row>
    <row r="137" spans="1:6" s="6" customFormat="1" ht="25.5">
      <c r="A137" s="3" t="s">
        <v>37</v>
      </c>
      <c r="B137" s="3">
        <v>509733</v>
      </c>
      <c r="C137" s="3" t="s">
        <v>243</v>
      </c>
      <c r="D137" s="3">
        <v>18312</v>
      </c>
      <c r="E137" s="4" t="s">
        <v>245</v>
      </c>
      <c r="F137" s="5">
        <v>0</v>
      </c>
    </row>
    <row r="138" spans="1:6" s="6" customFormat="1" ht="12.75">
      <c r="A138" s="48" t="s">
        <v>246</v>
      </c>
      <c r="B138" s="48">
        <v>509833</v>
      </c>
      <c r="C138" s="48" t="s">
        <v>243</v>
      </c>
      <c r="D138" s="48">
        <v>18312</v>
      </c>
      <c r="E138" s="10" t="s">
        <v>247</v>
      </c>
      <c r="F138" s="11">
        <v>0</v>
      </c>
    </row>
    <row r="139" spans="1:6" s="6" customFormat="1" ht="12.75">
      <c r="A139" s="33"/>
      <c r="B139" s="34"/>
      <c r="C139" s="34"/>
      <c r="D139" s="35"/>
      <c r="E139" s="36" t="s">
        <v>248</v>
      </c>
      <c r="F139" s="31">
        <f>SUM(F140)</f>
        <v>0</v>
      </c>
    </row>
    <row r="140" spans="1:6" s="6" customFormat="1" ht="25.5">
      <c r="A140" s="47" t="s">
        <v>43</v>
      </c>
      <c r="B140" s="47">
        <v>509934</v>
      </c>
      <c r="C140" s="47" t="s">
        <v>76</v>
      </c>
      <c r="D140" s="47">
        <v>59451</v>
      </c>
      <c r="E140" s="26" t="s">
        <v>249</v>
      </c>
      <c r="F140" s="5">
        <v>0</v>
      </c>
    </row>
    <row r="141" spans="1:6" s="6" customFormat="1" ht="12.75">
      <c r="A141" s="33"/>
      <c r="B141" s="34"/>
      <c r="C141" s="34"/>
      <c r="D141" s="35"/>
      <c r="E141" s="36" t="s">
        <v>250</v>
      </c>
      <c r="F141" s="30">
        <f>SUM(F142:F144)</f>
        <v>0</v>
      </c>
    </row>
    <row r="142" spans="1:6" s="6" customFormat="1" ht="12.75">
      <c r="A142" s="22" t="s">
        <v>74</v>
      </c>
      <c r="B142" s="22">
        <v>510040</v>
      </c>
      <c r="C142" s="22" t="s">
        <v>251</v>
      </c>
      <c r="D142" s="22">
        <v>18511</v>
      </c>
      <c r="E142" s="20" t="s">
        <v>193</v>
      </c>
      <c r="F142" s="21">
        <v>0</v>
      </c>
    </row>
    <row r="143" spans="1:6" s="6" customFormat="1" ht="12.75">
      <c r="A143" s="3" t="s">
        <v>84</v>
      </c>
      <c r="B143" s="3">
        <v>510140</v>
      </c>
      <c r="C143" s="3" t="s">
        <v>251</v>
      </c>
      <c r="D143" s="3">
        <v>18211</v>
      </c>
      <c r="E143" s="4" t="s">
        <v>105</v>
      </c>
      <c r="F143" s="5">
        <v>0</v>
      </c>
    </row>
    <row r="144" spans="1:6" s="6" customFormat="1" ht="12.75">
      <c r="A144" s="23" t="s">
        <v>252</v>
      </c>
      <c r="B144" s="23">
        <v>510240</v>
      </c>
      <c r="C144" s="23" t="s">
        <v>251</v>
      </c>
      <c r="D144" s="23">
        <v>18311</v>
      </c>
      <c r="E144" s="24" t="s">
        <v>253</v>
      </c>
      <c r="F144" s="25">
        <v>0</v>
      </c>
    </row>
    <row r="145" spans="1:6" s="6" customFormat="1" ht="12.75">
      <c r="A145" s="33"/>
      <c r="B145" s="34"/>
      <c r="C145" s="34"/>
      <c r="D145" s="35"/>
      <c r="E145" s="36" t="s">
        <v>254</v>
      </c>
      <c r="F145" s="31">
        <f>SUM(F146:F151)</f>
        <v>0</v>
      </c>
    </row>
    <row r="146" spans="1:6" s="6" customFormat="1" ht="12.75">
      <c r="A146" s="3" t="s">
        <v>255</v>
      </c>
      <c r="B146" s="3">
        <v>510341</v>
      </c>
      <c r="C146" s="3" t="s">
        <v>81</v>
      </c>
      <c r="D146" s="3">
        <v>18312</v>
      </c>
      <c r="E146" s="4" t="s">
        <v>256</v>
      </c>
      <c r="F146" s="5">
        <v>0</v>
      </c>
    </row>
    <row r="147" spans="1:6" s="6" customFormat="1" ht="12.75">
      <c r="A147" s="3" t="s">
        <v>257</v>
      </c>
      <c r="B147" s="3">
        <v>510441</v>
      </c>
      <c r="C147" s="3" t="s">
        <v>81</v>
      </c>
      <c r="D147" s="3">
        <v>18312</v>
      </c>
      <c r="E147" s="4" t="s">
        <v>258</v>
      </c>
      <c r="F147" s="5">
        <v>0</v>
      </c>
    </row>
    <row r="148" spans="1:6" s="6" customFormat="1" ht="12.75">
      <c r="A148" s="3" t="s">
        <v>259</v>
      </c>
      <c r="B148" s="3">
        <v>510541</v>
      </c>
      <c r="C148" s="3" t="s">
        <v>81</v>
      </c>
      <c r="D148" s="3">
        <v>18312</v>
      </c>
      <c r="E148" s="4" t="s">
        <v>260</v>
      </c>
      <c r="F148" s="5">
        <v>0</v>
      </c>
    </row>
    <row r="149" spans="1:6" s="6" customFormat="1" ht="12.75">
      <c r="A149" s="3" t="s">
        <v>261</v>
      </c>
      <c r="B149" s="3">
        <v>510641</v>
      </c>
      <c r="C149" s="3" t="s">
        <v>81</v>
      </c>
      <c r="D149" s="3">
        <v>18411</v>
      </c>
      <c r="E149" s="4" t="s">
        <v>262</v>
      </c>
      <c r="F149" s="5">
        <v>0</v>
      </c>
    </row>
    <row r="150" spans="1:6" s="6" customFormat="1" ht="12.75">
      <c r="A150" s="3" t="s">
        <v>263</v>
      </c>
      <c r="B150" s="3">
        <v>510741</v>
      </c>
      <c r="C150" s="3" t="s">
        <v>81</v>
      </c>
      <c r="D150" s="3">
        <v>18511</v>
      </c>
      <c r="E150" s="4" t="s">
        <v>193</v>
      </c>
      <c r="F150" s="5">
        <v>0</v>
      </c>
    </row>
    <row r="151" spans="1:6" s="6" customFormat="1" ht="12.75">
      <c r="A151" s="3" t="s">
        <v>264</v>
      </c>
      <c r="B151" s="3">
        <v>510841</v>
      </c>
      <c r="C151" s="3" t="s">
        <v>81</v>
      </c>
      <c r="D151" s="3">
        <v>18311</v>
      </c>
      <c r="E151" s="4" t="s">
        <v>265</v>
      </c>
      <c r="F151" s="5">
        <v>0</v>
      </c>
    </row>
  </sheetData>
  <mergeCells count="6">
    <mergeCell ref="A1:F1"/>
    <mergeCell ref="A2:F2"/>
    <mergeCell ref="A3:F3"/>
    <mergeCell ref="A4:D5"/>
    <mergeCell ref="E4:E5"/>
    <mergeCell ref="F4:F5"/>
  </mergeCells>
  <pageMargins left="0.70866141732283472" right="0.15748031496062992" top="0.31496062992125984" bottom="0.51181102362204722" header="0.31496062992125984" footer="0.31496062992125984"/>
  <pageSetup orientation="portrait" verticalDpi="0" r:id="rId1"/>
  <ignoredErrors>
    <ignoredError sqref="B8:B9 B75:B81 B83:B84 B124 B126:B127 B128:B151 B64:B73 B107:B112 B113:B120 B91:B94 C98 C74 C99 C82 C94 C152 B11:B63 B95:B106 C95:C97 B86:B90" numberStoredAsText="1"/>
    <ignoredError sqref="C91:C93 C100:C106 C128:C151 C113:C127 C107:C112 C64:C73 C83:C84 C75:C81 C12:C63 B10 C86:C90" numberStoredAsText="1" unlockedFormula="1"/>
    <ignoredError sqref="C8: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Trim 2020</vt:lpstr>
      <vt:lpstr>'1 Trim 2020'!Print_Titles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pe.mmartinez</dc:creator>
  <cp:lastModifiedBy>mrosas</cp:lastModifiedBy>
  <cp:lastPrinted>2020-04-24T16:35:09Z</cp:lastPrinted>
  <dcterms:created xsi:type="dcterms:W3CDTF">2019-04-22T17:58:44Z</dcterms:created>
  <dcterms:modified xsi:type="dcterms:W3CDTF">2020-04-24T16:36:01Z</dcterms:modified>
</cp:coreProperties>
</file>