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frank\Desktop\3 Trim 2020\LDF\"/>
    </mc:Choice>
  </mc:AlternateContent>
  <xr:revisionPtr revIDLastSave="0" documentId="13_ncr:1_{20E5A4EF-EFC8-4601-ABAD-5C187FC8BBC9}" xr6:coauthVersionLast="45" xr6:coauthVersionMax="45" xr10:uidLastSave="{00000000-0000-0000-0000-000000000000}"/>
  <workbookProtection lockStructure="1"/>
  <bookViews>
    <workbookView xWindow="-110" yWindow="-110" windowWidth="19420" windowHeight="10420" xr2:uid="{00000000-000D-0000-FFFF-FFFF00000000}"/>
  </bookViews>
  <sheets>
    <sheet name="EAEPED_SPC" sheetId="1" r:id="rId1"/>
  </sheets>
  <definedNames>
    <definedName name="_xlnm.Print_Area" localSheetId="0">EAEPED_SPC!$A$1:$I$32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1" i="1" l="1"/>
  <c r="H18" i="1"/>
  <c r="H14" i="1"/>
  <c r="E12" i="1"/>
  <c r="E31" i="1"/>
  <c r="E30" i="1"/>
  <c r="H30" i="1" s="1"/>
  <c r="E29" i="1"/>
  <c r="H29" i="1" s="1"/>
  <c r="E27" i="1"/>
  <c r="H27" i="1" s="1"/>
  <c r="E26" i="1"/>
  <c r="H26" i="1" s="1"/>
  <c r="E25" i="1"/>
  <c r="H25" i="1" s="1"/>
  <c r="E23" i="1"/>
  <c r="H23" i="1" s="1"/>
  <c r="E22" i="1"/>
  <c r="H22" i="1" s="1"/>
  <c r="E18" i="1"/>
  <c r="E19" i="1"/>
  <c r="H19" i="1" s="1"/>
  <c r="E17" i="1"/>
  <c r="H17" i="1" s="1"/>
  <c r="E11" i="1"/>
  <c r="H11" i="1" s="1"/>
  <c r="E13" i="1"/>
  <c r="H13" i="1" s="1"/>
  <c r="E14" i="1"/>
  <c r="E15" i="1"/>
  <c r="H15" i="1" s="1"/>
  <c r="E10" i="1"/>
  <c r="H10" i="1" s="1"/>
  <c r="D28" i="1" l="1"/>
  <c r="E28" i="1"/>
  <c r="F28" i="1"/>
  <c r="F21" i="1" s="1"/>
  <c r="G28" i="1"/>
  <c r="G21" i="1" s="1"/>
  <c r="H28" i="1"/>
  <c r="C28" i="1"/>
  <c r="D24" i="1"/>
  <c r="D21" i="1" s="1"/>
  <c r="E24" i="1"/>
  <c r="E21" i="1" s="1"/>
  <c r="F24" i="1"/>
  <c r="G24" i="1"/>
  <c r="H24" i="1"/>
  <c r="H21" i="1" s="1"/>
  <c r="C24" i="1"/>
  <c r="C21" i="1" s="1"/>
  <c r="H16" i="1"/>
  <c r="D16" i="1"/>
  <c r="E16" i="1"/>
  <c r="E9" i="1" s="1"/>
  <c r="F16" i="1"/>
  <c r="F9" i="1" s="1"/>
  <c r="G16" i="1"/>
  <c r="C16" i="1"/>
  <c r="D12" i="1"/>
  <c r="D9" i="1" s="1"/>
  <c r="F12" i="1"/>
  <c r="G12" i="1"/>
  <c r="H12" i="1"/>
  <c r="C12" i="1"/>
  <c r="C9" i="1"/>
  <c r="C32" i="1" l="1"/>
  <c r="F32" i="1"/>
  <c r="H9" i="1"/>
  <c r="H32" i="1" s="1"/>
  <c r="E32" i="1"/>
  <c r="D32" i="1"/>
  <c r="G9" i="1"/>
  <c r="G32" i="1" s="1"/>
</calcChain>
</file>

<file path=xl/sharedStrings.xml><?xml version="1.0" encoding="utf-8"?>
<sst xmlns="http://schemas.openxmlformats.org/spreadsheetml/2006/main" count="37" uniqueCount="27">
  <si>
    <t>ASEC_EAEPEDCSPC_2doTRIM_Y9</t>
  </si>
  <si>
    <t>Estado Analítico del Ejercicio del Presupuesto de Egresos Detallado - LDF</t>
  </si>
  <si>
    <t>Clasificación de Servicios Personales por Categoría</t>
  </si>
  <si>
    <t>(PESOS)</t>
  </si>
  <si>
    <t>Concepto (c)</t>
  </si>
  <si>
    <t>Egresos</t>
  </si>
  <si>
    <t>Subejercicio (e)</t>
  </si>
  <si>
    <t>Aprobado (d)</t>
  </si>
  <si>
    <t xml:space="preserve">Ampliaciones/ (Reducciones) </t>
  </si>
  <si>
    <t xml:space="preserve">Modificado </t>
  </si>
  <si>
    <t xml:space="preserve">Devengado </t>
  </si>
  <si>
    <t>Pagado</t>
  </si>
  <si>
    <t>I. Gasto No Etiquetado (I=A+B+C+D+E+F)</t>
  </si>
  <si>
    <t>A. Personal Administrativo y de Servicio Público</t>
  </si>
  <si>
    <t>B. Magisterio</t>
  </si>
  <si>
    <t>C. Servicios de Salud (C=c1+c2)</t>
  </si>
  <si>
    <t>c1) Personal Administrativo</t>
  </si>
  <si>
    <t>c2) Personal Médico, Paramédico y afín</t>
  </si>
  <si>
    <t>D. Seguridad Pública</t>
  </si>
  <si>
    <t>E. Gastos asociados a la implementación de nuevas leyes federales o reformas a las mismas (E = e1 + e2)</t>
  </si>
  <si>
    <t>e1) Nombre del Programa o Ley 1</t>
  </si>
  <si>
    <t>e2) Nombre del Programa o Ley 2</t>
  </si>
  <si>
    <t>F. Sentencias laborales definitivas</t>
  </si>
  <si>
    <t>II. Gasto Etiquetado (II=A+B+C+D+E+F)</t>
  </si>
  <si>
    <t>III. Total del Gasto en Servicios Personales (III = I + II)</t>
  </si>
  <si>
    <t>Municipio de Juárez, Chihuahua</t>
  </si>
  <si>
    <t xml:space="preserve">Del 01 de enero al 30 de septiembre de 2020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</si>
</sst>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_-* #,##0.00_-;\-* #,##0.00_-;_-* &quot;-&quot;??_-;_-@_-"/>
    <numFmt numFmtId="165" formatCode="#,##0.00_ ;\-#,##0.00\ "/>
  </numFmts>
  <fonts count="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9"/>
      <color theme="1"/>
      <name val="Arial"/>
      <family val="2"/>
    </font>
    <font>
      <sz val="9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medium">
        <color auto="1"/>
      </left>
      <right/>
      <top style="medium">
        <color auto="1"/>
      </top>
      <bottom/>
      <diagonal/>
    </border>
    <border>
      <left/>
      <right/>
      <top style="medium">
        <color auto="1"/>
      </top>
      <bottom/>
      <diagonal/>
    </border>
    <border>
      <left/>
      <right style="medium">
        <color rgb="FF000000"/>
      </right>
      <top style="medium">
        <color indexed="64"/>
      </top>
      <bottom/>
      <diagonal/>
    </border>
    <border>
      <left style="medium">
        <color auto="1"/>
      </left>
      <right/>
      <top/>
      <bottom/>
      <diagonal/>
    </border>
    <border>
      <left/>
      <right style="medium">
        <color rgb="FF000000"/>
      </right>
      <top/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/>
      <right/>
      <top/>
      <bottom style="medium">
        <color auto="1"/>
      </bottom>
      <diagonal/>
    </border>
    <border>
      <left/>
      <right style="medium">
        <color rgb="FF000000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auto="1"/>
      </left>
      <right style="medium">
        <color auto="1"/>
      </right>
      <top/>
      <bottom style="medium">
        <color auto="1"/>
      </bottom>
      <diagonal/>
    </border>
    <border>
      <left/>
      <right style="medium">
        <color auto="1"/>
      </right>
      <top/>
      <bottom style="medium">
        <color auto="1"/>
      </bottom>
      <diagonal/>
    </border>
    <border>
      <left style="medium">
        <color auto="1"/>
      </left>
      <right style="medium">
        <color auto="1"/>
      </right>
      <top/>
      <bottom/>
      <diagonal/>
    </border>
    <border>
      <left/>
      <right style="medium">
        <color auto="1"/>
      </right>
      <top/>
      <bottom/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9" fontId="3" fillId="2" borderId="14" xfId="0" applyNumberFormat="1" applyFont="1" applyFill="1" applyBorder="1" applyAlignment="1">
      <alignment horizontal="center" vertical="center" wrapText="1"/>
    </xf>
    <xf numFmtId="0" fontId="3" fillId="0" borderId="4" xfId="0" applyFont="1" applyBorder="1" applyAlignment="1">
      <alignment horizontal="left" vertical="center" wrapText="1"/>
    </xf>
    <xf numFmtId="165" fontId="3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/>
    </xf>
    <xf numFmtId="165" fontId="4" fillId="0" borderId="15" xfId="1" applyNumberFormat="1" applyFont="1" applyFill="1" applyBorder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1"/>
    </xf>
    <xf numFmtId="165" fontId="3" fillId="0" borderId="16" xfId="1" applyNumberFormat="1" applyFont="1" applyFill="1" applyBorder="1" applyAlignment="1">
      <alignment horizontal="right" vertical="center" wrapText="1"/>
    </xf>
    <xf numFmtId="0" fontId="3" fillId="0" borderId="6" xfId="0" applyFont="1" applyBorder="1" applyAlignment="1">
      <alignment horizontal="left" vertical="center" wrapText="1"/>
    </xf>
    <xf numFmtId="165" fontId="3" fillId="0" borderId="13" xfId="1" applyNumberFormat="1" applyFont="1" applyFill="1" applyBorder="1" applyAlignment="1">
      <alignment horizontal="right" vertical="center" wrapText="1"/>
    </xf>
    <xf numFmtId="0" fontId="0" fillId="0" borderId="0" xfId="0" applyFill="1"/>
    <xf numFmtId="0" fontId="4" fillId="0" borderId="4" xfId="0" applyFont="1" applyBorder="1" applyAlignment="1">
      <alignment horizontal="left" vertical="center" wrapText="1" indent="2"/>
    </xf>
    <xf numFmtId="0" fontId="4" fillId="0" borderId="4" xfId="0" applyFont="1" applyBorder="1" applyAlignment="1" applyProtection="1">
      <alignment horizontal="left" vertical="center" wrapText="1" indent="2"/>
      <protection locked="0"/>
    </xf>
    <xf numFmtId="165" fontId="4" fillId="0" borderId="15" xfId="1" applyNumberFormat="1" applyFont="1" applyFill="1" applyBorder="1" applyAlignment="1" applyProtection="1">
      <alignment horizontal="right" vertical="center" wrapText="1"/>
      <protection locked="0"/>
    </xf>
    <xf numFmtId="165" fontId="3" fillId="0" borderId="15" xfId="1" applyNumberFormat="1" applyFont="1" applyFill="1" applyBorder="1" applyAlignment="1" applyProtection="1">
      <alignment horizontal="right" vertical="center" wrapText="1"/>
    </xf>
    <xf numFmtId="165" fontId="4" fillId="0" borderId="15" xfId="1" applyNumberFormat="1" applyFont="1" applyFill="1" applyBorder="1" applyAlignment="1" applyProtection="1">
      <alignment horizontal="right" vertical="center" wrapText="1"/>
    </xf>
    <xf numFmtId="165" fontId="3" fillId="0" borderId="16" xfId="1" applyNumberFormat="1" applyFont="1" applyFill="1" applyBorder="1" applyAlignment="1" applyProtection="1">
      <alignment horizontal="right" vertical="center" wrapText="1"/>
    </xf>
    <xf numFmtId="165" fontId="3" fillId="0" borderId="13" xfId="1" applyNumberFormat="1" applyFont="1" applyFill="1" applyBorder="1" applyAlignment="1" applyProtection="1">
      <alignment horizontal="right" vertical="center" wrapText="1"/>
    </xf>
    <xf numFmtId="49" fontId="3" fillId="2" borderId="9" xfId="0" applyNumberFormat="1" applyFont="1" applyFill="1" applyBorder="1" applyAlignment="1">
      <alignment horizontal="center" vertical="center"/>
    </xf>
    <xf numFmtId="49" fontId="3" fillId="2" borderId="13" xfId="0" applyNumberFormat="1" applyFont="1" applyFill="1" applyBorder="1" applyAlignment="1">
      <alignment horizontal="center" vertical="center"/>
    </xf>
    <xf numFmtId="49" fontId="3" fillId="2" borderId="10" xfId="0" applyNumberFormat="1" applyFont="1" applyFill="1" applyBorder="1" applyAlignment="1">
      <alignment horizontal="center" vertical="center" wrapText="1"/>
    </xf>
    <xf numFmtId="49" fontId="3" fillId="2" borderId="11" xfId="0" applyNumberFormat="1" applyFont="1" applyFill="1" applyBorder="1" applyAlignment="1">
      <alignment horizontal="center" vertical="center" wrapText="1"/>
    </xf>
    <xf numFmtId="49" fontId="3" fillId="2" borderId="12" xfId="0" applyNumberFormat="1" applyFont="1" applyFill="1" applyBorder="1" applyAlignment="1">
      <alignment horizontal="center" vertical="center" wrapText="1"/>
    </xf>
    <xf numFmtId="49" fontId="3" fillId="2" borderId="9" xfId="0" applyNumberFormat="1" applyFont="1" applyFill="1" applyBorder="1" applyAlignment="1">
      <alignment horizontal="center" vertical="center" wrapText="1"/>
    </xf>
    <xf numFmtId="49" fontId="3" fillId="2" borderId="13" xfId="0" applyNumberFormat="1" applyFont="1" applyFill="1" applyBorder="1" applyAlignment="1">
      <alignment horizontal="center" vertical="center" wrapText="1"/>
    </xf>
    <xf numFmtId="49" fontId="3" fillId="2" borderId="1" xfId="0" applyNumberFormat="1" applyFont="1" applyFill="1" applyBorder="1" applyAlignment="1" applyProtection="1">
      <alignment horizontal="center" vertical="center"/>
      <protection locked="0"/>
    </xf>
    <xf numFmtId="49" fontId="3" fillId="2" borderId="2" xfId="0" applyNumberFormat="1" applyFont="1" applyFill="1" applyBorder="1" applyAlignment="1" applyProtection="1">
      <alignment horizontal="center" vertical="center"/>
      <protection locked="0"/>
    </xf>
    <xf numFmtId="49" fontId="3" fillId="2" borderId="3" xfId="0" applyNumberFormat="1" applyFont="1" applyFill="1" applyBorder="1" applyAlignment="1" applyProtection="1">
      <alignment horizontal="center" vertical="center"/>
      <protection locked="0"/>
    </xf>
    <xf numFmtId="49" fontId="3" fillId="2" borderId="4" xfId="0" applyNumberFormat="1" applyFont="1" applyFill="1" applyBorder="1" applyAlignment="1">
      <alignment horizontal="center" vertical="center"/>
    </xf>
    <xf numFmtId="49" fontId="3" fillId="2" borderId="0" xfId="0" applyNumberFormat="1" applyFont="1" applyFill="1" applyBorder="1" applyAlignment="1">
      <alignment horizontal="center" vertical="center"/>
    </xf>
    <xf numFmtId="49" fontId="3" fillId="2" borderId="5" xfId="0" applyNumberFormat="1" applyFont="1" applyFill="1" applyBorder="1" applyAlignment="1">
      <alignment horizontal="center" vertical="center"/>
    </xf>
    <xf numFmtId="49" fontId="3" fillId="2" borderId="4" xfId="0" applyNumberFormat="1" applyFont="1" applyFill="1" applyBorder="1" applyAlignment="1" applyProtection="1">
      <alignment horizontal="center" vertical="center"/>
      <protection locked="0"/>
    </xf>
    <xf numFmtId="49" fontId="3" fillId="2" borderId="0" xfId="0" applyNumberFormat="1" applyFont="1" applyFill="1" applyBorder="1" applyAlignment="1" applyProtection="1">
      <alignment horizontal="center" vertical="center"/>
      <protection locked="0"/>
    </xf>
    <xf numFmtId="49" fontId="3" fillId="2" borderId="5" xfId="0" applyNumberFormat="1" applyFont="1" applyFill="1" applyBorder="1" applyAlignment="1" applyProtection="1">
      <alignment horizontal="center" vertical="center"/>
      <protection locked="0"/>
    </xf>
    <xf numFmtId="49" fontId="3" fillId="2" borderId="6" xfId="0" applyNumberFormat="1" applyFont="1" applyFill="1" applyBorder="1" applyAlignment="1">
      <alignment horizontal="center" vertical="center"/>
    </xf>
    <xf numFmtId="49" fontId="3" fillId="2" borderId="7" xfId="0" applyNumberFormat="1" applyFont="1" applyFill="1" applyBorder="1" applyAlignment="1">
      <alignment horizontal="center" vertical="center"/>
    </xf>
    <xf numFmtId="49" fontId="3" fillId="2" borderId="8" xfId="0" applyNumberFormat="1" applyFont="1" applyFill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EAEPED_SPC">
    <pageSetUpPr fitToPage="1"/>
  </sheetPr>
  <dimension ref="B1:S98"/>
  <sheetViews>
    <sheetView showGridLines="0" tabSelected="1" workbookViewId="0">
      <selection activeCell="C10" sqref="C10"/>
    </sheetView>
  </sheetViews>
  <sheetFormatPr baseColWidth="10" defaultColWidth="11.453125" defaultRowHeight="14.5" x14ac:dyDescent="0.35"/>
  <cols>
    <col min="1" max="1" width="3.7265625" customWidth="1"/>
    <col min="2" max="2" width="35" customWidth="1"/>
    <col min="3" max="4" width="15.7265625" customWidth="1"/>
    <col min="5" max="7" width="14" bestFit="1" customWidth="1"/>
    <col min="8" max="8" width="13.26953125" bestFit="1" customWidth="1"/>
    <col min="9" max="9" width="3.7265625" customWidth="1"/>
  </cols>
  <sheetData>
    <row r="1" spans="2:9" ht="15" customHeight="1" thickBot="1" x14ac:dyDescent="0.4"/>
    <row r="2" spans="2:9" x14ac:dyDescent="0.35">
      <c r="B2" s="26" t="s">
        <v>25</v>
      </c>
      <c r="C2" s="27"/>
      <c r="D2" s="27"/>
      <c r="E2" s="27"/>
      <c r="F2" s="27"/>
      <c r="G2" s="27"/>
      <c r="H2" s="28"/>
      <c r="I2" s="1" t="s">
        <v>0</v>
      </c>
    </row>
    <row r="3" spans="2:9" x14ac:dyDescent="0.35">
      <c r="B3" s="29" t="s">
        <v>1</v>
      </c>
      <c r="C3" s="30"/>
      <c r="D3" s="30"/>
      <c r="E3" s="30"/>
      <c r="F3" s="30"/>
      <c r="G3" s="30"/>
      <c r="H3" s="31"/>
    </row>
    <row r="4" spans="2:9" x14ac:dyDescent="0.35">
      <c r="B4" s="29" t="s">
        <v>2</v>
      </c>
      <c r="C4" s="30"/>
      <c r="D4" s="30"/>
      <c r="E4" s="30"/>
      <c r="F4" s="30"/>
      <c r="G4" s="30"/>
      <c r="H4" s="31"/>
    </row>
    <row r="5" spans="2:9" x14ac:dyDescent="0.35">
      <c r="B5" s="32" t="s">
        <v>26</v>
      </c>
      <c r="C5" s="33"/>
      <c r="D5" s="33"/>
      <c r="E5" s="33"/>
      <c r="F5" s="33"/>
      <c r="G5" s="33"/>
      <c r="H5" s="34"/>
    </row>
    <row r="6" spans="2:9" ht="15" thickBot="1" x14ac:dyDescent="0.4">
      <c r="B6" s="35" t="s">
        <v>3</v>
      </c>
      <c r="C6" s="36"/>
      <c r="D6" s="36"/>
      <c r="E6" s="36"/>
      <c r="F6" s="36"/>
      <c r="G6" s="36"/>
      <c r="H6" s="37"/>
    </row>
    <row r="7" spans="2:9" ht="15" thickBot="1" x14ac:dyDescent="0.4">
      <c r="B7" s="19" t="s">
        <v>4</v>
      </c>
      <c r="C7" s="21" t="s">
        <v>5</v>
      </c>
      <c r="D7" s="22"/>
      <c r="E7" s="22"/>
      <c r="F7" s="22"/>
      <c r="G7" s="23"/>
      <c r="H7" s="24" t="s">
        <v>6</v>
      </c>
    </row>
    <row r="8" spans="2:9" ht="23.5" thickBot="1" x14ac:dyDescent="0.4">
      <c r="B8" s="20"/>
      <c r="C8" s="2" t="s">
        <v>7</v>
      </c>
      <c r="D8" s="2" t="s">
        <v>8</v>
      </c>
      <c r="E8" s="2" t="s">
        <v>9</v>
      </c>
      <c r="F8" s="2" t="s">
        <v>10</v>
      </c>
      <c r="G8" s="2" t="s">
        <v>11</v>
      </c>
      <c r="H8" s="25"/>
    </row>
    <row r="9" spans="2:9" x14ac:dyDescent="0.35">
      <c r="B9" s="3" t="s">
        <v>12</v>
      </c>
      <c r="C9" s="4">
        <f>SUM(C10:C12,C15,C16,C19)</f>
        <v>1438314280.4099998</v>
      </c>
      <c r="D9" s="4">
        <f t="shared" ref="D9:H9" si="0">SUM(D10:D12,D15,D16,D19)</f>
        <v>-58527184</v>
      </c>
      <c r="E9" s="15">
        <f t="shared" si="0"/>
        <v>1379787096.4099998</v>
      </c>
      <c r="F9" s="4">
        <f t="shared" si="0"/>
        <v>1014133290.22</v>
      </c>
      <c r="G9" s="4">
        <f t="shared" si="0"/>
        <v>1014133290.22</v>
      </c>
      <c r="H9" s="15">
        <f t="shared" si="0"/>
        <v>365653806.18999994</v>
      </c>
    </row>
    <row r="10" spans="2:9" ht="23" x14ac:dyDescent="0.35">
      <c r="B10" s="7" t="s">
        <v>13</v>
      </c>
      <c r="C10" s="14">
        <v>813154939.16999996</v>
      </c>
      <c r="D10" s="14">
        <v>21472816</v>
      </c>
      <c r="E10" s="16">
        <f>C10+D10</f>
        <v>834627755.16999996</v>
      </c>
      <c r="F10" s="14">
        <v>807976168.61000001</v>
      </c>
      <c r="G10" s="14">
        <v>807976168.61000001</v>
      </c>
      <c r="H10" s="16">
        <f>E10-F10</f>
        <v>26651586.559999943</v>
      </c>
    </row>
    <row r="11" spans="2:9" x14ac:dyDescent="0.35">
      <c r="B11" s="7" t="s">
        <v>14</v>
      </c>
      <c r="C11" s="14">
        <v>0</v>
      </c>
      <c r="D11" s="14">
        <v>0</v>
      </c>
      <c r="E11" s="16">
        <f t="shared" ref="E11:E15" si="1">C11+D11</f>
        <v>0</v>
      </c>
      <c r="F11" s="14">
        <v>0</v>
      </c>
      <c r="G11" s="14">
        <v>0</v>
      </c>
      <c r="H11" s="16">
        <f>E11-F11</f>
        <v>0</v>
      </c>
    </row>
    <row r="12" spans="2:9" x14ac:dyDescent="0.35">
      <c r="B12" s="7" t="s">
        <v>15</v>
      </c>
      <c r="C12" s="6">
        <f>SUM(C13:C14)</f>
        <v>0</v>
      </c>
      <c r="D12" s="6">
        <f t="shared" ref="D12:H12" si="2">SUM(D13:D14)</f>
        <v>0</v>
      </c>
      <c r="E12" s="16">
        <f>E13+E14</f>
        <v>0</v>
      </c>
      <c r="F12" s="6">
        <f t="shared" si="2"/>
        <v>0</v>
      </c>
      <c r="G12" s="6">
        <f t="shared" si="2"/>
        <v>0</v>
      </c>
      <c r="H12" s="16">
        <f t="shared" si="2"/>
        <v>0</v>
      </c>
    </row>
    <row r="13" spans="2:9" x14ac:dyDescent="0.35">
      <c r="B13" s="12" t="s">
        <v>16</v>
      </c>
      <c r="C13" s="14">
        <v>0</v>
      </c>
      <c r="D13" s="14">
        <v>0</v>
      </c>
      <c r="E13" s="16">
        <f t="shared" si="1"/>
        <v>0</v>
      </c>
      <c r="F13" s="14">
        <v>0</v>
      </c>
      <c r="G13" s="14">
        <v>0</v>
      </c>
      <c r="H13" s="16">
        <f>E13-F13</f>
        <v>0</v>
      </c>
    </row>
    <row r="14" spans="2:9" x14ac:dyDescent="0.35">
      <c r="B14" s="12" t="s">
        <v>17</v>
      </c>
      <c r="C14" s="14">
        <v>0</v>
      </c>
      <c r="D14" s="14">
        <v>0</v>
      </c>
      <c r="E14" s="16">
        <f t="shared" si="1"/>
        <v>0</v>
      </c>
      <c r="F14" s="14">
        <v>0</v>
      </c>
      <c r="G14" s="14">
        <v>0</v>
      </c>
      <c r="H14" s="16">
        <f t="shared" ref="H14:H15" si="3">E14-F14</f>
        <v>0</v>
      </c>
    </row>
    <row r="15" spans="2:9" x14ac:dyDescent="0.35">
      <c r="B15" s="7" t="s">
        <v>18</v>
      </c>
      <c r="C15" s="14">
        <v>625159341.24000001</v>
      </c>
      <c r="D15" s="14">
        <v>-80000000</v>
      </c>
      <c r="E15" s="16">
        <f t="shared" si="1"/>
        <v>545159341.24000001</v>
      </c>
      <c r="F15" s="14">
        <v>206157121.61000001</v>
      </c>
      <c r="G15" s="14">
        <v>206157121.61000001</v>
      </c>
      <c r="H15" s="16">
        <f t="shared" si="3"/>
        <v>339002219.63</v>
      </c>
    </row>
    <row r="16" spans="2:9" ht="34.5" x14ac:dyDescent="0.35">
      <c r="B16" s="7" t="s">
        <v>19</v>
      </c>
      <c r="C16" s="6">
        <f>SUM(C17:C18)</f>
        <v>0</v>
      </c>
      <c r="D16" s="6">
        <f t="shared" ref="D16:G16" si="4">SUM(D17:D18)</f>
        <v>0</v>
      </c>
      <c r="E16" s="16">
        <f t="shared" si="4"/>
        <v>0</v>
      </c>
      <c r="F16" s="6">
        <f t="shared" si="4"/>
        <v>0</v>
      </c>
      <c r="G16" s="6">
        <f t="shared" si="4"/>
        <v>0</v>
      </c>
      <c r="H16" s="16">
        <f>SUM(H17:H18)</f>
        <v>0</v>
      </c>
    </row>
    <row r="17" spans="2:8" x14ac:dyDescent="0.35">
      <c r="B17" s="13" t="s">
        <v>20</v>
      </c>
      <c r="C17" s="14">
        <v>0</v>
      </c>
      <c r="D17" s="14">
        <v>0</v>
      </c>
      <c r="E17" s="16">
        <f>C17+D17</f>
        <v>0</v>
      </c>
      <c r="F17" s="14">
        <v>0</v>
      </c>
      <c r="G17" s="14">
        <v>0</v>
      </c>
      <c r="H17" s="16">
        <f>E17-F17</f>
        <v>0</v>
      </c>
    </row>
    <row r="18" spans="2:8" x14ac:dyDescent="0.35">
      <c r="B18" s="13" t="s">
        <v>21</v>
      </c>
      <c r="C18" s="14">
        <v>0</v>
      </c>
      <c r="D18" s="14">
        <v>0</v>
      </c>
      <c r="E18" s="16">
        <f t="shared" ref="E18:E19" si="5">C18+D18</f>
        <v>0</v>
      </c>
      <c r="F18" s="14">
        <v>0</v>
      </c>
      <c r="G18" s="14">
        <v>0</v>
      </c>
      <c r="H18" s="16">
        <f>E18-F18</f>
        <v>0</v>
      </c>
    </row>
    <row r="19" spans="2:8" x14ac:dyDescent="0.35">
      <c r="B19" s="7" t="s">
        <v>22</v>
      </c>
      <c r="C19" s="14">
        <v>0</v>
      </c>
      <c r="D19" s="14">
        <v>0</v>
      </c>
      <c r="E19" s="16">
        <f t="shared" si="5"/>
        <v>0</v>
      </c>
      <c r="F19" s="14">
        <v>0</v>
      </c>
      <c r="G19" s="14">
        <v>0</v>
      </c>
      <c r="H19" s="16">
        <f>E19-F19</f>
        <v>0</v>
      </c>
    </row>
    <row r="20" spans="2:8" ht="15" customHeight="1" x14ac:dyDescent="0.35">
      <c r="B20" s="5"/>
      <c r="C20" s="4"/>
      <c r="D20" s="8"/>
      <c r="E20" s="17"/>
      <c r="F20" s="8"/>
      <c r="G20" s="8"/>
      <c r="H20" s="17"/>
    </row>
    <row r="21" spans="2:8" x14ac:dyDescent="0.35">
      <c r="B21" s="3" t="s">
        <v>23</v>
      </c>
      <c r="C21" s="4">
        <f>SUM(C22:C24,C27,C28,C31)</f>
        <v>8730477</v>
      </c>
      <c r="D21" s="4">
        <f t="shared" ref="D21:H21" si="6">SUM(D22:D24,D27,D28,D31)</f>
        <v>0</v>
      </c>
      <c r="E21" s="15">
        <f t="shared" si="6"/>
        <v>8730477</v>
      </c>
      <c r="F21" s="4">
        <f t="shared" si="6"/>
        <v>362386628.42000014</v>
      </c>
      <c r="G21" s="4">
        <f t="shared" si="6"/>
        <v>362386628.42000014</v>
      </c>
      <c r="H21" s="15">
        <f t="shared" si="6"/>
        <v>-353656151.42000014</v>
      </c>
    </row>
    <row r="22" spans="2:8" ht="23" x14ac:dyDescent="0.35">
      <c r="B22" s="7" t="s">
        <v>13</v>
      </c>
      <c r="C22" s="14">
        <v>0</v>
      </c>
      <c r="D22" s="14">
        <v>0</v>
      </c>
      <c r="E22" s="16">
        <f>C22+D22</f>
        <v>0</v>
      </c>
      <c r="F22" s="14">
        <v>0</v>
      </c>
      <c r="G22" s="14">
        <v>0</v>
      </c>
      <c r="H22" s="16">
        <f>E22-F22</f>
        <v>0</v>
      </c>
    </row>
    <row r="23" spans="2:8" x14ac:dyDescent="0.35">
      <c r="B23" s="7" t="s">
        <v>14</v>
      </c>
      <c r="C23" s="14">
        <v>0</v>
      </c>
      <c r="D23" s="14">
        <v>0</v>
      </c>
      <c r="E23" s="16">
        <f>C23+D23</f>
        <v>0</v>
      </c>
      <c r="F23" s="14">
        <v>0</v>
      </c>
      <c r="G23" s="14">
        <v>0</v>
      </c>
      <c r="H23" s="16">
        <f>E23-F23</f>
        <v>0</v>
      </c>
    </row>
    <row r="24" spans="2:8" x14ac:dyDescent="0.35">
      <c r="B24" s="7" t="s">
        <v>15</v>
      </c>
      <c r="C24" s="6">
        <f>SUM(C25:C26)</f>
        <v>0</v>
      </c>
      <c r="D24" s="6">
        <f t="shared" ref="D24:H24" si="7">SUM(D25:D26)</f>
        <v>0</v>
      </c>
      <c r="E24" s="16">
        <f t="shared" si="7"/>
        <v>0</v>
      </c>
      <c r="F24" s="6">
        <f t="shared" si="7"/>
        <v>0</v>
      </c>
      <c r="G24" s="6">
        <f t="shared" si="7"/>
        <v>0</v>
      </c>
      <c r="H24" s="16">
        <f t="shared" si="7"/>
        <v>0</v>
      </c>
    </row>
    <row r="25" spans="2:8" x14ac:dyDescent="0.35">
      <c r="B25" s="12" t="s">
        <v>16</v>
      </c>
      <c r="C25" s="14">
        <v>0</v>
      </c>
      <c r="D25" s="14">
        <v>0</v>
      </c>
      <c r="E25" s="16">
        <f>C25+D25</f>
        <v>0</v>
      </c>
      <c r="F25" s="14">
        <v>0</v>
      </c>
      <c r="G25" s="14">
        <v>0</v>
      </c>
      <c r="H25" s="16">
        <f>E25-F25</f>
        <v>0</v>
      </c>
    </row>
    <row r="26" spans="2:8" x14ac:dyDescent="0.35">
      <c r="B26" s="12" t="s">
        <v>17</v>
      </c>
      <c r="C26" s="14">
        <v>0</v>
      </c>
      <c r="D26" s="14">
        <v>0</v>
      </c>
      <c r="E26" s="16">
        <f>C26+D26</f>
        <v>0</v>
      </c>
      <c r="F26" s="14">
        <v>0</v>
      </c>
      <c r="G26" s="14">
        <v>0</v>
      </c>
      <c r="H26" s="16">
        <f>E26-F26</f>
        <v>0</v>
      </c>
    </row>
    <row r="27" spans="2:8" x14ac:dyDescent="0.35">
      <c r="B27" s="7" t="s">
        <v>18</v>
      </c>
      <c r="C27" s="14">
        <v>8730477</v>
      </c>
      <c r="D27" s="14">
        <v>0</v>
      </c>
      <c r="E27" s="16">
        <f>C27+D27</f>
        <v>8730477</v>
      </c>
      <c r="F27" s="14">
        <v>362386628.42000014</v>
      </c>
      <c r="G27" s="14">
        <v>362386628.42000014</v>
      </c>
      <c r="H27" s="16">
        <f>E27-F27</f>
        <v>-353656151.42000014</v>
      </c>
    </row>
    <row r="28" spans="2:8" ht="34.5" x14ac:dyDescent="0.35">
      <c r="B28" s="7" t="s">
        <v>19</v>
      </c>
      <c r="C28" s="6">
        <f>SUM(C29:C30)</f>
        <v>0</v>
      </c>
      <c r="D28" s="6">
        <f t="shared" ref="D28:H28" si="8">SUM(D29:D30)</f>
        <v>0</v>
      </c>
      <c r="E28" s="16">
        <f t="shared" si="8"/>
        <v>0</v>
      </c>
      <c r="F28" s="6">
        <f t="shared" si="8"/>
        <v>0</v>
      </c>
      <c r="G28" s="6">
        <f t="shared" si="8"/>
        <v>0</v>
      </c>
      <c r="H28" s="16">
        <f t="shared" si="8"/>
        <v>0</v>
      </c>
    </row>
    <row r="29" spans="2:8" x14ac:dyDescent="0.35">
      <c r="B29" s="13" t="s">
        <v>20</v>
      </c>
      <c r="C29" s="14">
        <v>0</v>
      </c>
      <c r="D29" s="14">
        <v>0</v>
      </c>
      <c r="E29" s="16">
        <f>C29+D29</f>
        <v>0</v>
      </c>
      <c r="F29" s="14">
        <v>0</v>
      </c>
      <c r="G29" s="14">
        <v>0</v>
      </c>
      <c r="H29" s="16">
        <f>E29-F29</f>
        <v>0</v>
      </c>
    </row>
    <row r="30" spans="2:8" x14ac:dyDescent="0.35">
      <c r="B30" s="13" t="s">
        <v>21</v>
      </c>
      <c r="C30" s="14">
        <v>0</v>
      </c>
      <c r="D30" s="14">
        <v>0</v>
      </c>
      <c r="E30" s="16">
        <f>C30+D30</f>
        <v>0</v>
      </c>
      <c r="F30" s="14">
        <v>0</v>
      </c>
      <c r="G30" s="14">
        <v>0</v>
      </c>
      <c r="H30" s="16">
        <f t="shared" ref="H30:H31" si="9">E30-F30</f>
        <v>0</v>
      </c>
    </row>
    <row r="31" spans="2:8" x14ac:dyDescent="0.35">
      <c r="B31" s="7" t="s">
        <v>22</v>
      </c>
      <c r="C31" s="14">
        <v>0</v>
      </c>
      <c r="D31" s="14">
        <v>0</v>
      </c>
      <c r="E31" s="16">
        <f>C31+D31</f>
        <v>0</v>
      </c>
      <c r="F31" s="14">
        <v>0</v>
      </c>
      <c r="G31" s="14">
        <v>0</v>
      </c>
      <c r="H31" s="16">
        <f t="shared" si="9"/>
        <v>0</v>
      </c>
    </row>
    <row r="32" spans="2:8" ht="23.5" thickBot="1" x14ac:dyDescent="0.4">
      <c r="B32" s="9" t="s">
        <v>24</v>
      </c>
      <c r="C32" s="10">
        <f>SUM(C9,C21)</f>
        <v>1447044757.4099998</v>
      </c>
      <c r="D32" s="10">
        <f t="shared" ref="D32:H32" si="10">SUM(D9,D21)</f>
        <v>-58527184</v>
      </c>
      <c r="E32" s="18">
        <f t="shared" si="10"/>
        <v>1388517573.4099998</v>
      </c>
      <c r="F32" s="10">
        <f t="shared" si="10"/>
        <v>1376519918.6400001</v>
      </c>
      <c r="G32" s="10">
        <f t="shared" si="10"/>
        <v>1376519918.6400001</v>
      </c>
      <c r="H32" s="18">
        <f t="shared" si="10"/>
        <v>11997654.769999802</v>
      </c>
    </row>
    <row r="33" spans="3:8" x14ac:dyDescent="0.35">
      <c r="C33" s="11"/>
      <c r="D33" s="11"/>
      <c r="E33" s="11"/>
      <c r="F33" s="11"/>
      <c r="G33" s="11"/>
      <c r="H33" s="11"/>
    </row>
    <row r="34" spans="3:8" x14ac:dyDescent="0.35">
      <c r="C34" s="11"/>
      <c r="D34" s="11"/>
      <c r="E34" s="11"/>
      <c r="F34" s="11"/>
      <c r="G34" s="11"/>
      <c r="H34" s="11"/>
    </row>
    <row r="98" spans="19:19" x14ac:dyDescent="0.35">
      <c r="S98" s="1"/>
    </row>
  </sheetData>
  <sheetProtection sheet="1" formatColumns="0" formatRows="0"/>
  <mergeCells count="8">
    <mergeCell ref="B7:B8"/>
    <mergeCell ref="C7:G7"/>
    <mergeCell ref="H7:H8"/>
    <mergeCell ref="B2:H2"/>
    <mergeCell ref="B3:H3"/>
    <mergeCell ref="B4:H4"/>
    <mergeCell ref="B5:H5"/>
    <mergeCell ref="B6:H6"/>
  </mergeCells>
  <pageMargins left="0.25" right="0.25" top="0.75" bottom="0.75" header="0.3" footer="0.3"/>
  <pageSetup scale="78" fitToHeight="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EAEPED_SPC</vt:lpstr>
      <vt:lpstr>EAEPED_SPC!Área_de_impresión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AENS</dc:creator>
  <cp:lastModifiedBy>juan alberto Gamez Rosas</cp:lastModifiedBy>
  <cp:lastPrinted>2020-11-08T22:43:08Z</cp:lastPrinted>
  <dcterms:created xsi:type="dcterms:W3CDTF">2020-01-08T22:30:53Z</dcterms:created>
  <dcterms:modified xsi:type="dcterms:W3CDTF">2020-11-08T22:43:13Z</dcterms:modified>
</cp:coreProperties>
</file>